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80" activeTab="0"/>
  </bookViews>
  <sheets>
    <sheet name=" паспорт 0117690" sheetId="1" r:id="rId1"/>
    <sheet name=" паспорт 0117680" sheetId="2" r:id="rId2"/>
    <sheet name=" паспорт 0117630" sheetId="3" r:id="rId3"/>
    <sheet name=" паспорт 0116090" sheetId="4" r:id="rId4"/>
    <sheet name=" паспорт 0110150" sheetId="5" r:id="rId5"/>
    <sheet name="звіт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<sst xmlns="http://schemas.openxmlformats.org/spreadsheetml/2006/main" count="907" uniqueCount="251">
  <si>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</si>
  <si>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</si>
  <si>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</si>
  <si>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</si>
  <si>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</si>
  <si>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</si>
  <si>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</si>
  <si>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</si>
  <si>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</si>
  <si>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</si>
  <si>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</si>
  <si>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</si>
  <si>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</si>
  <si>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</si>
  <si>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</si>
  <si>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</si>
  <si>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</si>
  <si>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</si>
  <si>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</si>
  <si>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</si>
  <si>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</si>
  <si>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</si>
  <si>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</si>
  <si>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</si>
  <si>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</si>
  <si>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</si>
  <si>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</si>
  <si>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</si>
  <si>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</si>
  <si>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</si>
  <si>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</si>
  <si>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</si>
  <si>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</si>
  <si>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</si>
  <si>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</si>
  <si>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</si>
  <si>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</si>
  <si>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</si>
  <si>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</si>
  <si>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</si>
  <si>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</si>
  <si>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</si>
  <si>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</si>
  <si>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</si>
  <si>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</si>
  <si>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</si>
  <si>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</si>
  <si>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</si>
  <si>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</si>
  <si>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</si>
  <si>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</si>
  <si>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</si>
  <si>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</si>
  <si>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</si>
  <si>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</si>
  <si>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</si>
  <si>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</si>
  <si>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</si>
  <si>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</si>
  <si>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</si>
  <si>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</si>
  <si>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</si>
  <si>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</si>
  <si>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</si>
  <si>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11.</t>
  </si>
  <si>
    <t xml:space="preserve">Дата погодження </t>
  </si>
  <si>
    <t>М. П.</t>
  </si>
  <si>
    <t>гривень</t>
  </si>
  <si>
    <t>(код)</t>
  </si>
  <si>
    <t>(код))</t>
  </si>
  <si>
    <t>__________________</t>
  </si>
  <si>
    <t>№ ________</t>
  </si>
  <si>
    <t>бюджетної програми місцевого бюджету на 2019 рік</t>
  </si>
  <si>
    <t>Розпорядження голови Ужгородської районної ради</t>
  </si>
  <si>
    <t xml:space="preserve">  0100000  </t>
  </si>
  <si>
    <t>Районна рада</t>
  </si>
  <si>
    <t xml:space="preserve">  0110000  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</si>
  <si>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</si>
  <si>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</si>
  <si>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  </r>
  </si>
  <si>
    <r>
      <rPr>
        <b/>
        <sz val="12"/>
        <color indexed="8"/>
        <rFont val="Times New Roman"/>
        <family val="1"/>
      </rPr>
      <t xml:space="preserve">Обсяг бюджетних призначень </t>
    </r>
    <r>
      <rPr>
        <sz val="12"/>
        <color indexed="8"/>
        <rFont val="Times New Roman"/>
        <family val="1"/>
      </rPr>
      <t>/ бюджетних асигнувань - 13 059 100 гривень, у тому числі загального фонду -10 748 600 гривень та спеціального фонду - 2 310 500 гривень.</t>
    </r>
  </si>
  <si>
    <t>Голова ради</t>
  </si>
  <si>
    <t>Начальник райфінуправління</t>
  </si>
  <si>
    <t>Р.В.Чорнак</t>
  </si>
  <si>
    <t>Завдання 1</t>
  </si>
  <si>
    <t>Забезпечення виконання наданих законодавством повноважень</t>
  </si>
  <si>
    <t>кількість штатних одиниць, од.</t>
  </si>
  <si>
    <t>од.</t>
  </si>
  <si>
    <t>штатний розпис</t>
  </si>
  <si>
    <t xml:space="preserve">кількість отриманих листів, звернень, заяв, скарг, од.; </t>
  </si>
  <si>
    <t xml:space="preserve">кількість прийнятих нормативно правових актів, од.; </t>
  </si>
  <si>
    <t>журнал реєстрації вхідної кореспонденції</t>
  </si>
  <si>
    <t>Порядок денний сесії</t>
  </si>
  <si>
    <t xml:space="preserve">кількість виконаних листів, звернень, заяв, скарг на одного працівника од.; </t>
  </si>
  <si>
    <t xml:space="preserve">кількість  прийнятих нормативно правових актів на одного працівника од.; </t>
  </si>
  <si>
    <t>витрати на  уримання однієї штатної одиниці, тис.грн.</t>
  </si>
  <si>
    <t>тис.грн.</t>
  </si>
  <si>
    <t>розрахунок</t>
  </si>
  <si>
    <t>Завдання 2</t>
  </si>
  <si>
    <t>кошторис</t>
  </si>
  <si>
    <t>вартість придбання обладнання і предметів довгострокового користування</t>
  </si>
  <si>
    <t>вартість придбання автомобіля</t>
  </si>
  <si>
    <t>Кількість придбаного обладнання і предметів довгострокового користування</t>
  </si>
  <si>
    <t>Кількість придбаних автомобілів</t>
  </si>
  <si>
    <t>розрахунки в потребі установи</t>
  </si>
  <si>
    <t>Середня вартість придбання однієї одиниці обладнання і предметів довгострокового користування</t>
  </si>
  <si>
    <t xml:space="preserve">Середня вартість придбання придбаного автомобіля </t>
  </si>
  <si>
    <t>Конституція України передбачає, що місцеве самоврядування має власні повноваження і реалізує їх самостійно та незалежно від державної влади. Органи місцевого самоврядування в межах повноважень, визначених законом, приймають рішення, які є обов'язковими до виконання на відповідній території (ст. 144).</t>
  </si>
  <si>
    <t>Оптимізація реалізації державних цілей, програм та власне функціонування системи органу місцевого самоврядування регіону.</t>
  </si>
  <si>
    <t>Придбання обладнання і предметів довгострокового користування</t>
  </si>
  <si>
    <t>Наказ Міністерства фінансів України 26.08.2014 №836                                 (у редакції наказу Міністерства фінансів України 29.12.2018 №1209)</t>
  </si>
  <si>
    <t>Паспорт 0110150</t>
  </si>
  <si>
    <t xml:space="preserve">Фінансове управління </t>
  </si>
  <si>
    <t>0111</t>
  </si>
  <si>
    <t xml:space="preserve"> Забезпечення виконання наданих законодавством повноважень</t>
  </si>
  <si>
    <r>
      <rPr>
        <b/>
        <sz val="11"/>
        <color indexed="8"/>
        <rFont val="Times New Roman"/>
        <family val="1"/>
      </rPr>
      <t>Підстави для виконання бюджетної програми:</t>
    </r>
    <r>
      <rPr>
        <sz val="11"/>
        <color indexed="8"/>
        <rFont val="Times New Roman"/>
        <family val="1"/>
      </rPr>
      <t xml:space="preserve"> Конституція України, Бюджетний кодекс України (зі змінами), Проект Закону України «Про Державний бюджет України на 2018 рік», Закон України «Про місцеве самоврядування в Україні», Закон України «Про службу в органах місцевого самоврядування» , Наказ Міністерства фінансів України від 01.10.2010 №1147 ( із змінами від 27.09.2012 № 1035) « Типовий переліку бюджетних програм та результативних показників їх виконання для місцевих бюджетів у галузі «Державне управління»,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 та від 02.12.2014р.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методу»(зі змінами), рішення двадцять дев'ятої сесії районної ради VII скликання від 07.12.2018 р. №489 «Про районний бюджет на 2019 рік»</t>
    </r>
  </si>
  <si>
    <t>0116090</t>
  </si>
  <si>
    <t>0640</t>
  </si>
  <si>
    <t>Інша діяльність у сфері житлово-комунального господарства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</si>
  <si>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Забезпечення раціонального та  ефективного використання комунального майна з метою управління об'єктами спільної власності територіальних громад</t>
    </r>
  </si>
  <si>
    <t>Забезпечення раціонального та  ефективного використання комунального майна з метою управління об'єктами спільної власності територіальних громад</t>
  </si>
  <si>
    <t>0117630</t>
  </si>
  <si>
    <t>0470</t>
  </si>
  <si>
    <t>0117690</t>
  </si>
  <si>
    <t>0117680</t>
  </si>
  <si>
    <r>
      <rPr>
        <b/>
        <sz val="12"/>
        <color indexed="8"/>
        <rFont val="Times New Roman"/>
        <family val="1"/>
      </rPr>
      <t xml:space="preserve">Обсяг бюджетних призначень </t>
    </r>
    <r>
      <rPr>
        <sz val="12"/>
        <color indexed="8"/>
        <rFont val="Times New Roman"/>
        <family val="1"/>
      </rPr>
      <t>/ бюджетних асигнувань - 6 612 800 гривень, у тому числі загального фонду -805 000 гривень та спеціального фонду - 5 807 800 гривень.</t>
    </r>
  </si>
  <si>
    <r>
      <rPr>
        <b/>
        <sz val="12"/>
        <color indexed="8"/>
        <rFont val="Times New Roman"/>
        <family val="1"/>
      </rPr>
      <t xml:space="preserve">Обсяг бюджетних призначень </t>
    </r>
    <r>
      <rPr>
        <sz val="12"/>
        <color indexed="8"/>
        <rFont val="Times New Roman"/>
        <family val="1"/>
      </rPr>
      <t>/ бюджетних асигнувань - 1 567 000 гривень, у тому числі загального фонду - 1 567 000 гривень та спеціального фонду - 0 гривень.</t>
    </r>
  </si>
  <si>
    <r>
      <rPr>
        <b/>
        <sz val="12"/>
        <color indexed="8"/>
        <rFont val="Times New Roman"/>
        <family val="1"/>
      </rPr>
      <t xml:space="preserve">Обсяг бюджетних призначень </t>
    </r>
    <r>
      <rPr>
        <sz val="12"/>
        <color indexed="8"/>
        <rFont val="Times New Roman"/>
        <family val="1"/>
      </rPr>
      <t>/ бюджетних асигнувань -  780 000 гривень, у тому числі загального фонду - 780 000 гривень та спеціального фонду - 0 гривень.</t>
    </r>
  </si>
  <si>
    <r>
      <rPr>
        <b/>
        <sz val="12"/>
        <color indexed="8"/>
        <rFont val="Times New Roman"/>
        <family val="1"/>
      </rPr>
      <t xml:space="preserve">Обсяг бюджетних призначень </t>
    </r>
    <r>
      <rPr>
        <sz val="12"/>
        <color indexed="8"/>
        <rFont val="Times New Roman"/>
        <family val="1"/>
      </rPr>
      <t>/ бюджетних асигнувань - 35 000 гривень, у тому числі загального фонду - 35 000 гривень та спеціального фонду - 0 гривень.</t>
    </r>
  </si>
  <si>
    <t>0490</t>
  </si>
  <si>
    <t>Членські внески до асоціацій органів місцевого самоврядування</t>
  </si>
  <si>
    <t>Забезпечення фінансування видатків для сплати вступних та членських внесків до Української асоціації районних та обласних рад та асоціації " Карпати Єврорегіон Україна"</t>
  </si>
  <si>
    <t>Забезпечення фінансування видатків для сплати вступних та членських внесків до Української асоціації районних та обласних рад та асоціації " Карпати Єрорегіон Україна"</t>
  </si>
  <si>
    <t xml:space="preserve">кількість асоціацій, членами яких є Ужгородська районна рада </t>
  </si>
  <si>
    <t>угода</t>
  </si>
  <si>
    <t>обсяг видатків для сплати членських внесків   до Української асоціації районних та обласних рад та асоціації " Карпати Єрорегіон Україна"</t>
  </si>
  <si>
    <t>грн.</t>
  </si>
  <si>
    <t>середні витрати на членський внесок</t>
  </si>
  <si>
    <t>Рівень виконання Ужгородською  районною радою своїх фінансових зобов'язань стосовно сплати членських внесків</t>
  </si>
  <si>
    <t>%</t>
  </si>
  <si>
    <t>Сприяння соціально-економічному та культурному розвитку територіальних громад, місцевому та регіональному розвитку; поглиблення взаємодії та співпраці територіальних громад, органів місцевого самоврядування у вирішенні завдань та функцій місцевого самоврядування; організація обміну досвідом діяльності органів місцевого самоврядування щодо вирішення проблем соціально-економічного та культурного розвитку територіальних громад, що вирішення питань місцевого та регіонального розвитку;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</si>
  <si>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 Забезпечення фінансування видатків для сплати вступних та членських внесків до Української асоціації районних та обласних рад та асоціації " Карпати Єврорегіон Україна"</t>
    </r>
  </si>
  <si>
    <t>Реалізація програм і заходів в галузі зовнішньоекономічної діяльності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</si>
  <si>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Координація роботи органів місцевого самоврядування по розвитку району, сприяння регіональному, у тому числі міжнародному, співробітництву органів місцевого самоврядування. Забезпечення розвитку транскордонної співпраці Ужгородського району.</t>
    </r>
  </si>
  <si>
    <t>Розвиток транскордонної співпраці Ужгородського району</t>
  </si>
  <si>
    <t>Забезпечення дільності  КП " Ужгородське районне агенство розвитку"</t>
  </si>
  <si>
    <t>обсяг видатків</t>
  </si>
  <si>
    <t>кількість заходів</t>
  </si>
  <si>
    <t>Середні витрати на проведення одного заходу</t>
  </si>
  <si>
    <t>Паспорт 0117630</t>
  </si>
  <si>
    <t>Паспорт 0117680</t>
  </si>
  <si>
    <t>Паспорт 0117690</t>
  </si>
  <si>
    <t>Паспорт 0116090</t>
  </si>
  <si>
    <t>Підвищення  ролі органів  місцевого самоврядування у здійсненні транскордонного співробітництва із сусідніми країнами на місцевому рівні, підвищення рівня підготовки інвестиційних проектів, організація підготовки навчання у сфері залучення іноземних інвестицій і безпосереднє залучення фінансових ресурсів міжнародних організацій та фондів для вирішення проблем розвитку соціальної сфери та  підвищення рівня життя населення.</t>
  </si>
  <si>
    <t>кількість підготовлених проектів</t>
  </si>
  <si>
    <t>Середні витрати на підготовку одного проекту</t>
  </si>
  <si>
    <t>Інша економічна діяльність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</si>
  <si>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Зміцнення організаційно-правових, фінансово-економічних основ місцевого самоврядування, розвиток ініціативи населення району у вирішенні питань місцевого значення. Забезпечення  обліку  і зберігання архівних документів, використпння відомостей , що вних містяться, які підлягають зберіганню з огляду на значущість для особи, суспільства чи держави.</t>
    </r>
  </si>
  <si>
    <t xml:space="preserve">Розвиток місцевого самоврядування в Ужгородському районі </t>
  </si>
  <si>
    <t>Забезпечення дільності трудового архіву</t>
  </si>
  <si>
    <t>Програма розвитку місцевого самоврядування в  Ужгородському районі на 2016-2020 роки</t>
  </si>
  <si>
    <t>Нагородження та виплата одноразової грошової винагороди особам, яким присвоєно звання "Почесний громадянин Ужгородщини"</t>
  </si>
  <si>
    <t>оплата участі у короткотермінових семінарах, нарадах, підготовки та проведення організаційних заходів тощо); послуг з організації конференцій, нарад, семінарів;</t>
  </si>
  <si>
    <t>оплата представницьких видатків, передбачених кошторисами на проведення представницьких видатків; плата за користування залою офіційних делегацій під час зустрічей (проводів) офіційних осіб;</t>
  </si>
  <si>
    <t>оплата інших витрат відповідно до законодавства  національно-патріотичних, фізкультурно-оздоровчих та спортивних заходів тощо, які надають послуги відповідно до укладених угод та інших підтвердних документів на проведення заходів;</t>
  </si>
  <si>
    <t>середні витрати на  виплату одноразової грошової винагориди особам яким присвоїли звання "Почетний громадянин Ужгородщини"</t>
  </si>
  <si>
    <t>кількість наагородженних та виплат одноразової грошової винагороди особам, яким присвоєно звання "Почесний громадянин Ужгородщини"</t>
  </si>
  <si>
    <t>кількість короткотермінових семінарів, нарад, підготовки та проведення організаційних заходів тощо); послуг з організації конференцій, нарад, семінарів;</t>
  </si>
  <si>
    <t>кількість оплат по представницьким видаткам, передбачених кошторисами на проведення представницьких видатків; кількість оплат за користування залою офіційних делегацій під час зустрічей (проводів) офіційних осіб;</t>
  </si>
  <si>
    <t>кількість оплат інших витрат відповідно до законодавства  національно-патріотичних, фізкультурно-оздоровчих та спортивних заходів тощо, які надають послуги відповідно до укладених угод та інших підтвердних документів на проведення заходів;</t>
  </si>
  <si>
    <t>середні витрати на оплату участі у короткотермінових семінарах, нарадах, підготовки та проведення організаційних заходів тощо); послуг з організації конференцій, нарад, семінарів;</t>
  </si>
  <si>
    <t>середні витрати на оплату представницьких видатків, передбачених кошторисами на проведення представницьких видатків; плату за користування залою офіційних делегацій під час зустрічей (проводів) офіційних осіб;</t>
  </si>
  <si>
    <t>середні витрати на оплату інших витрат відповідно до законодавства  національно-патріотичних, фізкультурно-оздоровчих та спортивних заходів тощо, які надають послуги відповідно до укладених угод та інших підтвердних документів на проведення заходів;</t>
  </si>
  <si>
    <t>Обсяг видатків</t>
  </si>
  <si>
    <t>кількість штатних одиниць</t>
  </si>
  <si>
    <t>Кількість прийнятих архівних документів</t>
  </si>
  <si>
    <t>Кількість виданих довідок та запитів</t>
  </si>
  <si>
    <t>акт про прийняття на зберігання</t>
  </si>
  <si>
    <t>журнал реєстрації</t>
  </si>
  <si>
    <t>Середні витрати на одного працівника</t>
  </si>
  <si>
    <t xml:space="preserve">Сприяння реалізації державної політики на пріоритетних напрямах розвитку архівної справи, концентрації на цих напрямах фінансових, матеріальних та інших ресурсів, виробничого і наукового потенціалу, а також координації діяльності місцевих органів виконавчої влади, органів місцевого самовря­дування, підприємств, установ та організацій у розв’язанні найважливіших проблем документально-інформаційної сфери.
</t>
  </si>
  <si>
    <t xml:space="preserve">Реформування житлово-комунального господарства, здійснення заходів щодо підвищення ефективності та надійності його функціонування,  забезпечення  сталого  розвитку  для  задоволення потреб населення і господарського комплексу в  житлово-комунальних послугах  відповідно  до  встановлених  нормативів  і національних стандартів. </t>
  </si>
  <si>
    <t>Проведення капітального ремонту літери В основної будівлі районної ради  у м.Ужгороді, вул.Загорська,10</t>
  </si>
  <si>
    <t>Проведення капітального ремонту покрівлі літери А основної будівлі районної ради  у м.Ужгороді, вул.Загорська,10</t>
  </si>
  <si>
    <t>Проведення капітального ремонту приміщень загального користування (коридор І поверху та сходові клітки) адмінбудівлі літери А у м.Ужгороді, вул.Загорська,10</t>
  </si>
  <si>
    <t>Капітальний ремонт частини гаражів літери Б у м.Ужгороді, вул.Загорська,10</t>
  </si>
  <si>
    <t>Проведення капітального ремонту приміщень загального користування літери А (коридор ІІ поверху ) адмінбудівлі районної ради у м.Ужгороді, вул.Загорська,10</t>
  </si>
  <si>
    <t>Реконструкція залів будівлі районної ради (поз.14 та поз.15 ІІ поверху інвентарної справи) з влаштуванням сесійного залу у м. Ужгорорді по вул.Загорська, 10</t>
  </si>
  <si>
    <t>для виготовлення проектів землеустрою</t>
  </si>
  <si>
    <t>послуги по охороні об'єкта по вул. Минайська, 40</t>
  </si>
  <si>
    <t>проведення поточного ремонту    основної будівлі 4 поверху районної ради у м. Ужгород по вул. Загорська, буд. 10</t>
  </si>
  <si>
    <t>тис. грн.</t>
  </si>
  <si>
    <t>розрахунки згідно програми</t>
  </si>
  <si>
    <t>розрахунки до договору</t>
  </si>
  <si>
    <t>Проведення поточного ремонту приміщень адмінбудівлі районної ради за адресою: м.Ужгороді вул. Загорська, 8</t>
  </si>
  <si>
    <t xml:space="preserve">Облаштування велостоянки на прилеглій до адмінбудівлі районної ради території за адресою: м.Ужгороді вул. Загорська, 10 </t>
  </si>
  <si>
    <t xml:space="preserve">Облаштування прилеглої  території до адмінбудівлі районної ради території за адресою: м.Ужгороді вул. Загорська, 10 </t>
  </si>
  <si>
    <t>Проведення технічної інвентаризації об'єктів спільної власності територіальних громад сіл, селища Ужгородського району та виготовлення інвентарних справ</t>
  </si>
  <si>
    <t>Виготовлення технічної документації із землеустрою щодо встановлення меж земельної ділянки в натурі</t>
  </si>
  <si>
    <t>год.</t>
  </si>
  <si>
    <t>акт виконаних робіт</t>
  </si>
  <si>
    <t>акт виконаних робіт, розрахунок</t>
  </si>
  <si>
    <t>для виготовлення детальних планів , необхідних для розробки проектів землеустрою</t>
  </si>
  <si>
    <t>Проведення поточного ремонту приміщень адмінбудівлі у м.Ужгороді вул. Минайська, 40</t>
  </si>
  <si>
    <t>здійснення геодезичної зйомки земельних ділянок під об'єктами комунального майна</t>
  </si>
  <si>
    <t>проведення незалежних оцінок майна</t>
  </si>
  <si>
    <t>кількість  виготовленних детальних планів , необхідних для розробки проектів землеустрою</t>
  </si>
  <si>
    <t>кількість проведенних незалежних оцінок майна</t>
  </si>
  <si>
    <t>кількість виготовленниїх проектів землеустрою</t>
  </si>
  <si>
    <t>кількість здійсненних геодезичних зйомок земельних ділянок під об'єктами комунального майна</t>
  </si>
  <si>
    <t>кількість годин  по охороні об'єкта по вул. Минайська, 40</t>
  </si>
  <si>
    <t>кількість виготовленної технічної документації із землеустрою щодо встановлення меж земельної ділянки в натурі</t>
  </si>
  <si>
    <t>кількість проведенної технічної інвентаризації об'єктів спільної власності територіальних громад сіл, селища Ужгородського району та виготовлення інвентарних справ</t>
  </si>
  <si>
    <t>Кількість кв. м на яких планується провести поточний ремонт приміщень адмінбудівлі у м.Ужгороді вул. Минайська, 40</t>
  </si>
  <si>
    <t>Кількість кв. м на яких планується провести поточний ремонту основної будівлі 4 поверху районної ради у м. Ужгород по вул. Загорська, буд. 10</t>
  </si>
  <si>
    <t>Кількість кв. м на яких планується провести поточний ремонт приміщень адмінбудівлі районної ради за адресою: м.Ужгороді вул. Загорська, 8</t>
  </si>
  <si>
    <t xml:space="preserve">Кількість кв. м на яких планується провести облаштування велостоянки на прилеглій до адмінбудівлі районної ради території за адресою: м.Ужгороді вул. Загорська, 10 </t>
  </si>
  <si>
    <t xml:space="preserve">Кількість кв. м на яких планується провести облаштування прилеглої  території до адмінбудівлі районної ради території за адресою: м.Ужгороді вул. Загорська, 10 </t>
  </si>
  <si>
    <t>середні витрати на виготовлення  детальних планів , необхідних для розробки проектів землеустрою</t>
  </si>
  <si>
    <t>середні витрати на проведення незалежних оцінок майна</t>
  </si>
  <si>
    <t>середні витрати на виготовлення проектів землеустрою</t>
  </si>
  <si>
    <t>середні витрати на здійснення геодезичних зйомок земельних ділянок під об'єктами комунального майна</t>
  </si>
  <si>
    <t>середні витрати на послуги по охороні об'єкта по вул. Минайська, 40</t>
  </si>
  <si>
    <t>середні витрати на виготовленнятехнічної документації із землеустрою щодо встановлення меж земельної ділянки в натурі</t>
  </si>
  <si>
    <t>середні витрати на проведення технічної інвентаризації об'єктів спільної власності територіальних громад сіл, селища Ужгородського району та виготовлення інвентарних справ</t>
  </si>
  <si>
    <t>Середня вартість поточного ремону приміщень адмінбудівлі у м.Ужгороді вул. Минайська, 40</t>
  </si>
  <si>
    <t>Середня вартість поточного ремонту приміщень адмінбудівлі районної ради за адресою: м.Ужгороді вул. Загорська, 8</t>
  </si>
  <si>
    <t>Середня вартість поточного ремонту основної будівлі 4 поверху районної ради у м. Ужгород по вул. Загорська, буд. 10</t>
  </si>
  <si>
    <t xml:space="preserve">Середня вартість облаштування велостоянки на прилеглій до адмінбудівлі районної ради території за адресою: м.Ужгороді вул. Загорська, 10 </t>
  </si>
  <si>
    <t xml:space="preserve">Середня вартість облаштування прилеглої  території до адмінбудівлі районної ради території за адресою: м.Ужгороді вул. Загорська, 10 </t>
  </si>
  <si>
    <t xml:space="preserve"> грн.</t>
  </si>
  <si>
    <t xml:space="preserve">обсяг видатків </t>
  </si>
  <si>
    <t>кв.м.</t>
  </si>
  <si>
    <t>кошторис, розрахунки, акти виконаних робіт</t>
  </si>
  <si>
    <t>кількість кв.м проведення капітального ремонту літери В основної будівлі районної ради  у м.Ужгороді, вул.Загорська,10</t>
  </si>
  <si>
    <t>кількість кв.м проведення капітального ремонту покрівлі літери А основної будівлі районної ради  у м.Ужгороді, вул.Загорська,10</t>
  </si>
  <si>
    <t>кількість кв.м проведення капітального ремонту приміщень загального користування (коридор І поверху та сходові клітки) адмінбудівлі літери А у м.Ужгороді, вул.Загорська,10</t>
  </si>
  <si>
    <t>кількість кв.м проведення капітального ремонту приміщень загального користування літери А (коридор ІІ поверху ) адмінбудівлі районної ради у м.Ужгороді, вул.Загорська,10</t>
  </si>
  <si>
    <t>кількість кв.м  проведення реконструкції залів будівлі районної ради (поз.14 та поз.15 ІІ поверху інвентарної справи) з влаштуванням сесійного залу у м. Ужгорорді по вул.Загорська, 10</t>
  </si>
  <si>
    <t>кількість кв.м капітального ремонту частини гаражів літери Б у м.Ужгороді, вул.Загорська,10</t>
  </si>
  <si>
    <t>Середня вартість проведення капітального ремонту літери В основної будівлі районної ради  у м.Ужгороді, вул.Загорська,10</t>
  </si>
  <si>
    <t>Середня вартість проведення капітального ремонту покрівлі літери А основної будівлі районної ради  у м.Ужгороді, вул.Загорська,10</t>
  </si>
  <si>
    <t>Середня вартість проведення капітального ремонту приміщень загального користування (коридор І поверху та сходові клітки) адмінбудівлі літери А у м.Ужгороді, вул.Загорська,10</t>
  </si>
  <si>
    <t>Середня вартість капітального ремонту частини гаражів літери Б у м.Ужгороді, вул.Загорська,10</t>
  </si>
  <si>
    <t>Середня вартість проведення капітального ремонту приміщень загального користування літери А (коридор ІІ поверху ) адмінбудівлі районної ради у м.Ужгороді, вул.Загорська,10</t>
  </si>
  <si>
    <t>Середня вартість реконструкції залів будівлі районної ради (поз.14 та поз.15 ІІ поверху інвентарної справи) з влаштуванням сесійного залу у м. Ужгорорді по вул.Загорська, 10</t>
  </si>
  <si>
    <t>Проведення капітального ремонту та реконструкції приміщень адмінбудівель Ужгородської районної ради</t>
  </si>
  <si>
    <t xml:space="preserve">Забезпечення фінансування видатків для сплати вступних та членських внесків до Української асоціації районних та обласних рад та асоціації " Карпати Єрорегіон </t>
  </si>
  <si>
    <t>Програма розвитоку транскордонної співпраці Ужгородського району на 2019 рік</t>
  </si>
  <si>
    <t>Програма раціонального та ефективного використання майна, що знаходиться у спільній власності територіальних громад сіл, селища Ужгородського району на 2019 рік.</t>
  </si>
  <si>
    <t>О.В.Ящищак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</si>
</sst>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#,##0.00\ &quot;₽&quot;"/>
    <numFmt numFmtId="181" formatCode="#,##0.0"/>
    <numFmt numFmtId="18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/>
    </xf>
    <xf numFmtId="1" fontId="49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58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56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 horizontal="center" vertical="center" wrapText="1"/>
    </xf>
    <xf numFmtId="181" fontId="8" fillId="0" borderId="11" xfId="0" applyNumberFormat="1" applyFont="1" applyBorder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 applyProtection="1">
      <alignment vertical="center" wrapText="1"/>
      <protection/>
    </xf>
    <xf numFmtId="0" fontId="59" fillId="0" borderId="11" xfId="0" applyFont="1" applyFill="1" applyBorder="1" applyAlignment="1">
      <alignment wrapText="1"/>
    </xf>
    <xf numFmtId="4" fontId="55" fillId="0" borderId="11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181" fontId="7" fillId="0" borderId="11" xfId="0" applyNumberFormat="1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82" fontId="55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vertical="center" wrapText="1"/>
    </xf>
    <xf numFmtId="4" fontId="56" fillId="0" borderId="11" xfId="0" applyNumberFormat="1" applyFont="1" applyBorder="1" applyAlignment="1">
      <alignment vertical="center" wrapText="1"/>
    </xf>
    <xf numFmtId="0" fontId="51" fillId="0" borderId="1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62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4" fillId="0" borderId="10" xfId="0" applyFont="1" applyBorder="1" applyAlignment="1">
      <alignment horizontal="left"/>
    </xf>
    <xf numFmtId="0" fontId="49" fillId="0" borderId="0" xfId="0" applyFont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62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3" fillId="0" borderId="13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tabSelected="1" zoomScalePageLayoutView="0" workbookViewId="0" topLeftCell="A1">
      <selection activeCell="F88" sqref="F88:G88"/>
    </sheetView>
  </sheetViews>
  <sheetFormatPr defaultColWidth="21.57421875" defaultRowHeight="15"/>
  <cols>
    <col min="1" max="1" width="5.8515625" style="12" customWidth="1"/>
    <col min="2" max="2" width="44.421875" style="12" customWidth="1"/>
    <col min="3" max="3" width="19.7109375" style="12" customWidth="1"/>
    <col min="4" max="4" width="20.28125" style="12" customWidth="1"/>
    <col min="5" max="5" width="18.7109375" style="12" customWidth="1"/>
    <col min="6" max="6" width="16.140625" style="12" customWidth="1"/>
    <col min="7" max="7" width="17.28125" style="12" customWidth="1"/>
    <col min="8" max="16384" width="21.57421875" style="12" customWidth="1"/>
  </cols>
  <sheetData>
    <row r="1" ht="9" customHeight="1"/>
    <row r="2" ht="15.75">
      <c r="E2" s="35" t="s">
        <v>0</v>
      </c>
    </row>
    <row r="3" spans="5:7" ht="25.5" customHeight="1">
      <c r="E3" s="113" t="s">
        <v>110</v>
      </c>
      <c r="F3" s="113"/>
      <c r="G3" s="113"/>
    </row>
    <row r="4" spans="5:7" ht="18" customHeight="1">
      <c r="E4" s="113"/>
      <c r="F4" s="113"/>
      <c r="G4" s="113"/>
    </row>
    <row r="5" spans="5:7" ht="15">
      <c r="E5" s="114" t="s">
        <v>73</v>
      </c>
      <c r="F5" s="114"/>
      <c r="G5" s="114"/>
    </row>
    <row r="6" spans="1:5" ht="15.75">
      <c r="A6" s="35"/>
      <c r="E6" s="35" t="s">
        <v>0</v>
      </c>
    </row>
    <row r="7" spans="1:7" ht="15.75">
      <c r="A7" s="35"/>
      <c r="E7" s="115" t="s">
        <v>1</v>
      </c>
      <c r="F7" s="115"/>
      <c r="G7" s="115"/>
    </row>
    <row r="8" spans="1:7" ht="15.75" customHeight="1">
      <c r="A8" s="35"/>
      <c r="B8" s="35"/>
      <c r="E8" s="116" t="s">
        <v>112</v>
      </c>
      <c r="F8" s="116"/>
      <c r="G8" s="116"/>
    </row>
    <row r="9" spans="1:7" ht="15" customHeight="1">
      <c r="A9" s="35"/>
      <c r="E9" s="83" t="s">
        <v>2</v>
      </c>
      <c r="F9" s="83"/>
      <c r="G9" s="83"/>
    </row>
    <row r="10" spans="1:6" ht="16.5" customHeight="1">
      <c r="A10" s="35"/>
      <c r="E10" s="35" t="s">
        <v>70</v>
      </c>
      <c r="F10" s="12" t="s">
        <v>71</v>
      </c>
    </row>
    <row r="11" spans="1:7" ht="12" customHeight="1">
      <c r="A11" s="35"/>
      <c r="B11" s="35"/>
      <c r="E11" s="117"/>
      <c r="F11" s="117"/>
      <c r="G11" s="117"/>
    </row>
    <row r="12" spans="1:7" ht="15.75">
      <c r="A12" s="112" t="s">
        <v>151</v>
      </c>
      <c r="B12" s="112"/>
      <c r="C12" s="112"/>
      <c r="D12" s="112"/>
      <c r="E12" s="112"/>
      <c r="F12" s="112"/>
      <c r="G12" s="112"/>
    </row>
    <row r="13" spans="1:7" ht="15.75">
      <c r="A13" s="112" t="s">
        <v>72</v>
      </c>
      <c r="B13" s="112"/>
      <c r="C13" s="112"/>
      <c r="D13" s="112"/>
      <c r="E13" s="112"/>
      <c r="F13" s="112"/>
      <c r="G13" s="112"/>
    </row>
    <row r="14" ht="9.75" customHeight="1"/>
    <row r="15" spans="1:7" ht="15" customHeight="1">
      <c r="A15" s="108" t="s">
        <v>3</v>
      </c>
      <c r="B15" s="36" t="s">
        <v>74</v>
      </c>
      <c r="C15" s="108"/>
      <c r="D15" s="109" t="s">
        <v>75</v>
      </c>
      <c r="E15" s="109"/>
      <c r="F15" s="109"/>
      <c r="G15" s="109"/>
    </row>
    <row r="16" spans="1:7" ht="15">
      <c r="A16" s="108"/>
      <c r="B16" s="33" t="s">
        <v>68</v>
      </c>
      <c r="C16" s="108"/>
      <c r="D16" s="111" t="s">
        <v>38</v>
      </c>
      <c r="E16" s="111"/>
      <c r="F16" s="111"/>
      <c r="G16" s="111"/>
    </row>
    <row r="17" spans="1:7" ht="13.5" customHeight="1">
      <c r="A17" s="108" t="s">
        <v>5</v>
      </c>
      <c r="B17" s="36" t="s">
        <v>76</v>
      </c>
      <c r="C17" s="108"/>
      <c r="D17" s="109" t="s">
        <v>75</v>
      </c>
      <c r="E17" s="109"/>
      <c r="F17" s="109"/>
      <c r="G17" s="109"/>
    </row>
    <row r="18" spans="1:7" ht="15">
      <c r="A18" s="108"/>
      <c r="B18" s="33" t="s">
        <v>68</v>
      </c>
      <c r="C18" s="108"/>
      <c r="D18" s="83" t="s">
        <v>37</v>
      </c>
      <c r="E18" s="83"/>
      <c r="F18" s="83"/>
      <c r="G18" s="83"/>
    </row>
    <row r="19" spans="1:7" ht="18.75" customHeight="1">
      <c r="A19" s="108" t="s">
        <v>6</v>
      </c>
      <c r="B19" s="36" t="s">
        <v>123</v>
      </c>
      <c r="C19" s="50" t="s">
        <v>129</v>
      </c>
      <c r="D19" s="110" t="s">
        <v>156</v>
      </c>
      <c r="E19" s="110"/>
      <c r="F19" s="110"/>
      <c r="G19" s="110"/>
    </row>
    <row r="20" spans="1:7" ht="15">
      <c r="A20" s="108"/>
      <c r="B20" s="9" t="s">
        <v>69</v>
      </c>
      <c r="C20" s="9" t="s">
        <v>7</v>
      </c>
      <c r="D20" s="111" t="s">
        <v>39</v>
      </c>
      <c r="E20" s="111"/>
      <c r="F20" s="111"/>
      <c r="G20" s="111"/>
    </row>
    <row r="21" spans="1:7" ht="29.25" customHeight="1">
      <c r="A21" s="32" t="s">
        <v>8</v>
      </c>
      <c r="B21" s="97" t="s">
        <v>126</v>
      </c>
      <c r="C21" s="94"/>
      <c r="D21" s="94"/>
      <c r="E21" s="94"/>
      <c r="F21" s="94"/>
      <c r="G21" s="94"/>
    </row>
    <row r="22" spans="1:7" ht="139.5" customHeight="1">
      <c r="A22" s="32" t="s">
        <v>9</v>
      </c>
      <c r="B22" s="98" t="s">
        <v>115</v>
      </c>
      <c r="C22" s="98"/>
      <c r="D22" s="98"/>
      <c r="E22" s="98"/>
      <c r="F22" s="98"/>
      <c r="G22" s="98"/>
    </row>
    <row r="23" spans="1:7" ht="7.5" customHeight="1">
      <c r="A23" s="32"/>
      <c r="B23" s="34"/>
      <c r="C23" s="34"/>
      <c r="D23" s="34"/>
      <c r="E23" s="34"/>
      <c r="F23" s="34"/>
      <c r="G23" s="34"/>
    </row>
    <row r="24" spans="1:7" ht="13.5" customHeight="1">
      <c r="A24" s="32" t="s">
        <v>10</v>
      </c>
      <c r="B24" s="37" t="s">
        <v>62</v>
      </c>
      <c r="C24" s="34"/>
      <c r="D24" s="34"/>
      <c r="E24" s="34"/>
      <c r="F24" s="34"/>
      <c r="G24" s="34"/>
    </row>
    <row r="25" spans="1:7" ht="9.75" customHeight="1">
      <c r="A25" s="32"/>
      <c r="B25" s="34"/>
      <c r="C25" s="34"/>
      <c r="D25" s="34"/>
      <c r="E25" s="34"/>
      <c r="F25" s="34"/>
      <c r="G25" s="34"/>
    </row>
    <row r="26" spans="1:7" ht="13.5" customHeight="1">
      <c r="A26" s="32"/>
      <c r="B26" s="31" t="s">
        <v>13</v>
      </c>
      <c r="C26" s="99" t="s">
        <v>63</v>
      </c>
      <c r="D26" s="100"/>
      <c r="E26" s="100"/>
      <c r="F26" s="100"/>
      <c r="G26" s="101"/>
    </row>
    <row r="27" spans="1:7" ht="33.75" customHeight="1">
      <c r="A27" s="32"/>
      <c r="B27" s="31">
        <v>1</v>
      </c>
      <c r="C27" s="102" t="s">
        <v>108</v>
      </c>
      <c r="D27" s="103"/>
      <c r="E27" s="103"/>
      <c r="F27" s="103"/>
      <c r="G27" s="104"/>
    </row>
    <row r="28" spans="1:7" ht="74.25" customHeight="1">
      <c r="A28" s="32"/>
      <c r="B28" s="31">
        <v>2</v>
      </c>
      <c r="C28" s="105" t="s">
        <v>180</v>
      </c>
      <c r="D28" s="106"/>
      <c r="E28" s="106"/>
      <c r="F28" s="106"/>
      <c r="G28" s="107"/>
    </row>
    <row r="29" spans="1:7" ht="13.5" customHeight="1">
      <c r="A29" s="32"/>
      <c r="B29" s="34"/>
      <c r="C29" s="34"/>
      <c r="D29" s="34"/>
      <c r="E29" s="34"/>
      <c r="F29" s="34"/>
      <c r="G29" s="34"/>
    </row>
    <row r="30" spans="1:7" ht="51.75" customHeight="1">
      <c r="A30" s="32" t="s">
        <v>11</v>
      </c>
      <c r="B30" s="97" t="s">
        <v>157</v>
      </c>
      <c r="C30" s="94"/>
      <c r="D30" s="94"/>
      <c r="E30" s="94"/>
      <c r="F30" s="94"/>
      <c r="G30" s="94"/>
    </row>
    <row r="31" spans="1:4" ht="18" customHeight="1">
      <c r="A31" s="32" t="s">
        <v>15</v>
      </c>
      <c r="B31" s="89" t="s">
        <v>12</v>
      </c>
      <c r="C31" s="89"/>
      <c r="D31" s="89"/>
    </row>
    <row r="32" spans="1:7" ht="15.75">
      <c r="A32" s="32"/>
      <c r="B32" s="31" t="s">
        <v>13</v>
      </c>
      <c r="C32" s="99" t="s">
        <v>14</v>
      </c>
      <c r="D32" s="100"/>
      <c r="E32" s="100"/>
      <c r="F32" s="100"/>
      <c r="G32" s="101"/>
    </row>
    <row r="33" spans="1:7" ht="15.75">
      <c r="A33" s="32"/>
      <c r="B33" s="31" t="s">
        <v>3</v>
      </c>
      <c r="C33" s="91" t="s">
        <v>158</v>
      </c>
      <c r="D33" s="92"/>
      <c r="E33" s="92"/>
      <c r="F33" s="92"/>
      <c r="G33" s="93"/>
    </row>
    <row r="34" spans="1:7" ht="15.75">
      <c r="A34" s="32"/>
      <c r="B34" s="31" t="s">
        <v>5</v>
      </c>
      <c r="C34" s="91" t="s">
        <v>159</v>
      </c>
      <c r="D34" s="92"/>
      <c r="E34" s="92"/>
      <c r="F34" s="92"/>
      <c r="G34" s="93"/>
    </row>
    <row r="35" ht="9.75" customHeight="1">
      <c r="A35" s="4"/>
    </row>
    <row r="36" spans="1:7" ht="15.75">
      <c r="A36" s="32" t="s">
        <v>22</v>
      </c>
      <c r="B36" s="85" t="s">
        <v>16</v>
      </c>
      <c r="C36" s="85"/>
      <c r="D36" s="85"/>
      <c r="E36" s="85"/>
      <c r="F36" s="85"/>
      <c r="G36" s="85"/>
    </row>
    <row r="37" spans="1:7" ht="11.25" customHeight="1">
      <c r="A37" s="4"/>
      <c r="F37" s="24" t="s">
        <v>67</v>
      </c>
      <c r="G37" s="24"/>
    </row>
    <row r="38" spans="1:7" ht="48.75" customHeight="1">
      <c r="A38" s="32"/>
      <c r="B38" s="31" t="s">
        <v>13</v>
      </c>
      <c r="C38" s="31" t="s">
        <v>18</v>
      </c>
      <c r="D38" s="31" t="s">
        <v>19</v>
      </c>
      <c r="E38" s="31" t="s">
        <v>20</v>
      </c>
      <c r="F38" s="31" t="s">
        <v>21</v>
      </c>
      <c r="G38" s="32"/>
    </row>
    <row r="39" spans="1:7" ht="14.25" customHeight="1">
      <c r="A39" s="32"/>
      <c r="B39" s="31">
        <v>1</v>
      </c>
      <c r="C39" s="31">
        <v>2</v>
      </c>
      <c r="D39" s="31">
        <v>3</v>
      </c>
      <c r="E39" s="31">
        <v>4</v>
      </c>
      <c r="F39" s="31">
        <v>5</v>
      </c>
      <c r="G39" s="32"/>
    </row>
    <row r="40" spans="1:6" ht="42" customHeight="1">
      <c r="A40" s="32"/>
      <c r="B40" s="52" t="s">
        <v>3</v>
      </c>
      <c r="C40" s="51" t="s">
        <v>158</v>
      </c>
      <c r="D40" s="39">
        <v>535200</v>
      </c>
      <c r="E40" s="39">
        <v>0</v>
      </c>
      <c r="F40" s="39">
        <f>D40+E40</f>
        <v>535200</v>
      </c>
    </row>
    <row r="41" spans="1:6" ht="32.25" customHeight="1">
      <c r="A41" s="32"/>
      <c r="B41" s="53" t="s">
        <v>5</v>
      </c>
      <c r="C41" s="49" t="s">
        <v>159</v>
      </c>
      <c r="D41" s="39">
        <v>1031800</v>
      </c>
      <c r="E41" s="39">
        <v>0</v>
      </c>
      <c r="F41" s="39">
        <f>D41+E41</f>
        <v>1031800</v>
      </c>
    </row>
    <row r="42" spans="1:6" ht="15.75" customHeight="1">
      <c r="A42" s="35"/>
      <c r="B42" s="40" t="s">
        <v>21</v>
      </c>
      <c r="C42" s="41"/>
      <c r="D42" s="42">
        <f>SUM(D40:D41)</f>
        <v>1567000</v>
      </c>
      <c r="E42" s="42">
        <f>SUM(E40:E41)</f>
        <v>0</v>
      </c>
      <c r="F42" s="42">
        <f>SUM(F40:F41)</f>
        <v>1567000</v>
      </c>
    </row>
    <row r="43" ht="11.25" customHeight="1">
      <c r="A43" s="4"/>
    </row>
    <row r="44" spans="1:7" ht="15.75">
      <c r="A44" s="32" t="s">
        <v>25</v>
      </c>
      <c r="B44" s="85" t="s">
        <v>23</v>
      </c>
      <c r="C44" s="85"/>
      <c r="D44" s="85"/>
      <c r="E44" s="85"/>
      <c r="F44" s="85"/>
      <c r="G44" s="85"/>
    </row>
    <row r="45" spans="1:6" ht="10.5" customHeight="1">
      <c r="A45" s="4"/>
      <c r="F45" s="24" t="s">
        <v>67</v>
      </c>
    </row>
    <row r="46" spans="2:6" ht="50.25" customHeight="1">
      <c r="B46" s="31" t="s">
        <v>13</v>
      </c>
      <c r="C46" s="31" t="s">
        <v>24</v>
      </c>
      <c r="D46" s="31" t="s">
        <v>19</v>
      </c>
      <c r="E46" s="31" t="s">
        <v>20</v>
      </c>
      <c r="F46" s="31" t="s">
        <v>21</v>
      </c>
    </row>
    <row r="47" spans="2:6" ht="15.75">
      <c r="B47" s="31">
        <v>1</v>
      </c>
      <c r="C47" s="31">
        <v>2</v>
      </c>
      <c r="D47" s="31">
        <v>3</v>
      </c>
      <c r="E47" s="31">
        <v>4</v>
      </c>
      <c r="F47" s="31">
        <v>5</v>
      </c>
    </row>
    <row r="48" spans="2:6" ht="64.5" customHeight="1">
      <c r="B48" s="31">
        <v>1</v>
      </c>
      <c r="C48" s="66" t="s">
        <v>160</v>
      </c>
      <c r="D48" s="39">
        <v>535200</v>
      </c>
      <c r="E48" s="39">
        <v>0</v>
      </c>
      <c r="F48" s="39">
        <f>D48+E48</f>
        <v>535200</v>
      </c>
    </row>
    <row r="49" spans="2:6" ht="15.75">
      <c r="B49" s="84" t="s">
        <v>21</v>
      </c>
      <c r="C49" s="84"/>
      <c r="D49" s="11"/>
      <c r="E49" s="11"/>
      <c r="F49" s="11"/>
    </row>
    <row r="50" ht="15.75">
      <c r="A50" s="4"/>
    </row>
    <row r="51" spans="1:7" ht="15.75">
      <c r="A51" s="32" t="s">
        <v>64</v>
      </c>
      <c r="B51" s="85" t="s">
        <v>26</v>
      </c>
      <c r="C51" s="85"/>
      <c r="D51" s="85"/>
      <c r="E51" s="85"/>
      <c r="F51" s="85"/>
      <c r="G51" s="85"/>
    </row>
    <row r="52" ht="9" customHeight="1">
      <c r="A52" s="4"/>
    </row>
    <row r="53" spans="1:7" ht="33.75" customHeight="1">
      <c r="A53" s="31" t="s">
        <v>13</v>
      </c>
      <c r="B53" s="31" t="s">
        <v>27</v>
      </c>
      <c r="C53" s="31" t="s">
        <v>28</v>
      </c>
      <c r="D53" s="31" t="s">
        <v>29</v>
      </c>
      <c r="E53" s="31" t="s">
        <v>19</v>
      </c>
      <c r="F53" s="31" t="s">
        <v>20</v>
      </c>
      <c r="G53" s="31" t="s">
        <v>21</v>
      </c>
    </row>
    <row r="54" spans="1:7" ht="15.75">
      <c r="A54" s="31">
        <v>1</v>
      </c>
      <c r="B54" s="31">
        <v>2</v>
      </c>
      <c r="C54" s="31">
        <v>3</v>
      </c>
      <c r="D54" s="31">
        <v>4</v>
      </c>
      <c r="E54" s="31">
        <v>5</v>
      </c>
      <c r="F54" s="31">
        <v>6</v>
      </c>
      <c r="G54" s="31">
        <v>7</v>
      </c>
    </row>
    <row r="55" spans="1:7" ht="18" customHeight="1">
      <c r="A55" s="31"/>
      <c r="B55" s="44" t="s">
        <v>84</v>
      </c>
      <c r="C55" s="86" t="s">
        <v>158</v>
      </c>
      <c r="D55" s="87"/>
      <c r="E55" s="95"/>
      <c r="F55" s="96"/>
      <c r="G55" s="31"/>
    </row>
    <row r="56" spans="1:7" ht="15.75">
      <c r="A56" s="41">
        <v>1</v>
      </c>
      <c r="B56" s="40" t="s">
        <v>30</v>
      </c>
      <c r="C56" s="45"/>
      <c r="D56" s="31"/>
      <c r="E56" s="39">
        <f>E57+E58+E59+E60</f>
        <v>535200</v>
      </c>
      <c r="F56" s="31"/>
      <c r="G56" s="39">
        <f>G57+G58+G59+G60</f>
        <v>535200</v>
      </c>
    </row>
    <row r="57" spans="1:7" ht="44.25" customHeight="1">
      <c r="A57" s="41"/>
      <c r="B57" s="45" t="s">
        <v>161</v>
      </c>
      <c r="C57" s="55" t="s">
        <v>136</v>
      </c>
      <c r="D57" s="55" t="s">
        <v>99</v>
      </c>
      <c r="E57" s="39">
        <v>125200</v>
      </c>
      <c r="F57" s="55"/>
      <c r="G57" s="39">
        <f>E57</f>
        <v>125200</v>
      </c>
    </row>
    <row r="58" spans="1:7" ht="50.25" customHeight="1">
      <c r="A58" s="41"/>
      <c r="B58" s="60" t="s">
        <v>162</v>
      </c>
      <c r="C58" s="55" t="s">
        <v>136</v>
      </c>
      <c r="D58" s="55" t="s">
        <v>99</v>
      </c>
      <c r="E58" s="39">
        <v>100000</v>
      </c>
      <c r="F58" s="55"/>
      <c r="G58" s="39">
        <f>E58</f>
        <v>100000</v>
      </c>
    </row>
    <row r="59" spans="1:7" ht="53.25" customHeight="1">
      <c r="A59" s="41"/>
      <c r="B59" s="60" t="s">
        <v>163</v>
      </c>
      <c r="C59" s="55" t="s">
        <v>136</v>
      </c>
      <c r="D59" s="55" t="s">
        <v>99</v>
      </c>
      <c r="E59" s="39">
        <v>240000</v>
      </c>
      <c r="F59" s="55"/>
      <c r="G59" s="39">
        <f>E59</f>
        <v>240000</v>
      </c>
    </row>
    <row r="60" spans="1:7" ht="64.5" customHeight="1">
      <c r="A60" s="41"/>
      <c r="B60" s="60" t="s">
        <v>164</v>
      </c>
      <c r="C60" s="55" t="s">
        <v>136</v>
      </c>
      <c r="D60" s="55" t="s">
        <v>99</v>
      </c>
      <c r="E60" s="39">
        <v>70000</v>
      </c>
      <c r="F60" s="55"/>
      <c r="G60" s="39">
        <f>E60</f>
        <v>70000</v>
      </c>
    </row>
    <row r="61" spans="1:7" ht="15.75">
      <c r="A61" s="41">
        <v>2</v>
      </c>
      <c r="B61" s="40" t="s">
        <v>31</v>
      </c>
      <c r="C61" s="31"/>
      <c r="D61" s="31"/>
      <c r="E61" s="31"/>
      <c r="F61" s="31"/>
      <c r="G61" s="31"/>
    </row>
    <row r="62" spans="1:7" ht="44.25" customHeight="1">
      <c r="A62" s="31"/>
      <c r="B62" s="45" t="s">
        <v>166</v>
      </c>
      <c r="C62" s="31" t="s">
        <v>87</v>
      </c>
      <c r="D62" s="55" t="s">
        <v>97</v>
      </c>
      <c r="E62" s="58">
        <v>3</v>
      </c>
      <c r="F62" s="31"/>
      <c r="G62" s="31">
        <f>E62</f>
        <v>3</v>
      </c>
    </row>
    <row r="63" spans="1:7" ht="53.25" customHeight="1">
      <c r="A63" s="55"/>
      <c r="B63" s="60" t="s">
        <v>167</v>
      </c>
      <c r="C63" s="55" t="s">
        <v>87</v>
      </c>
      <c r="D63" s="55" t="s">
        <v>97</v>
      </c>
      <c r="E63" s="58">
        <v>10</v>
      </c>
      <c r="F63" s="55"/>
      <c r="G63" s="55">
        <f>E63</f>
        <v>10</v>
      </c>
    </row>
    <row r="64" spans="1:7" ht="54" customHeight="1">
      <c r="A64" s="55"/>
      <c r="B64" s="60" t="s">
        <v>168</v>
      </c>
      <c r="C64" s="55" t="s">
        <v>87</v>
      </c>
      <c r="D64" s="55" t="s">
        <v>97</v>
      </c>
      <c r="E64" s="58">
        <v>4</v>
      </c>
      <c r="F64" s="55"/>
      <c r="G64" s="55">
        <f>E64</f>
        <v>4</v>
      </c>
    </row>
    <row r="65" spans="1:7" ht="66.75" customHeight="1">
      <c r="A65" s="55"/>
      <c r="B65" s="60" t="s">
        <v>169</v>
      </c>
      <c r="C65" s="55" t="s">
        <v>87</v>
      </c>
      <c r="D65" s="55" t="s">
        <v>97</v>
      </c>
      <c r="E65" s="58">
        <v>10</v>
      </c>
      <c r="F65" s="55"/>
      <c r="G65" s="55">
        <f>E65</f>
        <v>10</v>
      </c>
    </row>
    <row r="66" spans="1:7" ht="15.75">
      <c r="A66" s="41">
        <v>3</v>
      </c>
      <c r="B66" s="40" t="s">
        <v>32</v>
      </c>
      <c r="C66" s="31"/>
      <c r="D66" s="31"/>
      <c r="E66" s="48"/>
      <c r="F66" s="31"/>
      <c r="G66" s="31"/>
    </row>
    <row r="67" spans="1:7" ht="43.5" customHeight="1">
      <c r="A67" s="41"/>
      <c r="B67" s="47" t="s">
        <v>165</v>
      </c>
      <c r="C67" s="55" t="s">
        <v>136</v>
      </c>
      <c r="D67" s="55" t="s">
        <v>97</v>
      </c>
      <c r="E67" s="61">
        <f>E57/E62</f>
        <v>41733.333333333336</v>
      </c>
      <c r="F67" s="55"/>
      <c r="G67" s="38">
        <f>E67</f>
        <v>41733.333333333336</v>
      </c>
    </row>
    <row r="68" spans="1:7" ht="52.5" customHeight="1">
      <c r="A68" s="31"/>
      <c r="B68" s="60" t="s">
        <v>170</v>
      </c>
      <c r="C68" s="55" t="s">
        <v>136</v>
      </c>
      <c r="D68" s="31" t="s">
        <v>97</v>
      </c>
      <c r="E68" s="61">
        <f>E58/E63</f>
        <v>10000</v>
      </c>
      <c r="F68" s="55"/>
      <c r="G68" s="38">
        <f>E68</f>
        <v>10000</v>
      </c>
    </row>
    <row r="69" spans="1:7" ht="64.5">
      <c r="A69" s="31"/>
      <c r="B69" s="60" t="s">
        <v>171</v>
      </c>
      <c r="C69" s="55" t="s">
        <v>136</v>
      </c>
      <c r="D69" s="31" t="s">
        <v>97</v>
      </c>
      <c r="E69" s="61">
        <f>E59/E64</f>
        <v>60000</v>
      </c>
      <c r="F69" s="55"/>
      <c r="G69" s="38">
        <f>E69</f>
        <v>60000</v>
      </c>
    </row>
    <row r="70" spans="1:7" ht="62.25" customHeight="1">
      <c r="A70" s="31"/>
      <c r="B70" s="60" t="s">
        <v>172</v>
      </c>
      <c r="C70" s="55" t="s">
        <v>136</v>
      </c>
      <c r="D70" s="31" t="s">
        <v>97</v>
      </c>
      <c r="E70" s="61">
        <f>E60/E65</f>
        <v>7000</v>
      </c>
      <c r="F70" s="55"/>
      <c r="G70" s="38">
        <f>E70</f>
        <v>7000</v>
      </c>
    </row>
    <row r="71" spans="1:7" ht="15.75" hidden="1">
      <c r="A71" s="31">
        <v>4</v>
      </c>
      <c r="B71" s="11" t="s">
        <v>33</v>
      </c>
      <c r="C71" s="31"/>
      <c r="D71" s="31"/>
      <c r="E71" s="31"/>
      <c r="F71" s="31"/>
      <c r="G71" s="31"/>
    </row>
    <row r="72" spans="1:7" ht="15.75" hidden="1">
      <c r="A72" s="11"/>
      <c r="B72" s="11"/>
      <c r="C72" s="31"/>
      <c r="D72" s="31"/>
      <c r="E72" s="31"/>
      <c r="F72" s="31"/>
      <c r="G72" s="31"/>
    </row>
    <row r="73" spans="1:7" ht="17.25" customHeight="1">
      <c r="A73" s="31"/>
      <c r="B73" s="44" t="s">
        <v>98</v>
      </c>
      <c r="C73" s="86" t="s">
        <v>159</v>
      </c>
      <c r="D73" s="87"/>
      <c r="E73" s="88"/>
      <c r="F73" s="31"/>
      <c r="G73" s="31"/>
    </row>
    <row r="74" spans="1:7" ht="15.75">
      <c r="A74" s="41">
        <v>1</v>
      </c>
      <c r="B74" s="40" t="s">
        <v>30</v>
      </c>
      <c r="C74" s="45"/>
      <c r="D74" s="31"/>
      <c r="E74" s="31"/>
      <c r="F74" s="31"/>
      <c r="G74" s="31"/>
    </row>
    <row r="75" spans="1:7" ht="15.75">
      <c r="A75" s="31"/>
      <c r="B75" s="47" t="s">
        <v>173</v>
      </c>
      <c r="C75" s="55" t="s">
        <v>136</v>
      </c>
      <c r="D75" s="31" t="s">
        <v>99</v>
      </c>
      <c r="E75" s="39">
        <v>1031800</v>
      </c>
      <c r="F75" s="55"/>
      <c r="G75" s="39">
        <f>E75</f>
        <v>1031800</v>
      </c>
    </row>
    <row r="76" spans="1:7" ht="15.75">
      <c r="A76" s="31"/>
      <c r="B76" s="47" t="s">
        <v>174</v>
      </c>
      <c r="C76" s="55" t="s">
        <v>87</v>
      </c>
      <c r="D76" s="55" t="s">
        <v>88</v>
      </c>
      <c r="E76" s="31">
        <v>3</v>
      </c>
      <c r="F76" s="39"/>
      <c r="G76" s="38">
        <f>E76+F76</f>
        <v>3</v>
      </c>
    </row>
    <row r="77" spans="1:7" ht="15.75">
      <c r="A77" s="41">
        <v>2</v>
      </c>
      <c r="B77" s="40" t="s">
        <v>31</v>
      </c>
      <c r="C77" s="31"/>
      <c r="D77" s="31"/>
      <c r="E77" s="31"/>
      <c r="F77" s="31"/>
      <c r="G77" s="31"/>
    </row>
    <row r="78" spans="1:7" ht="34.5" customHeight="1">
      <c r="A78" s="31"/>
      <c r="B78" s="47" t="s">
        <v>175</v>
      </c>
      <c r="C78" s="62" t="s">
        <v>87</v>
      </c>
      <c r="D78" s="55" t="s">
        <v>177</v>
      </c>
      <c r="E78" s="63">
        <v>750</v>
      </c>
      <c r="F78" s="31"/>
      <c r="G78" s="31">
        <f>E78+F78</f>
        <v>750</v>
      </c>
    </row>
    <row r="79" spans="1:7" ht="19.5" customHeight="1">
      <c r="A79" s="11"/>
      <c r="B79" s="47" t="s">
        <v>176</v>
      </c>
      <c r="C79" s="62" t="s">
        <v>87</v>
      </c>
      <c r="D79" s="55" t="s">
        <v>178</v>
      </c>
      <c r="E79" s="63">
        <v>1300</v>
      </c>
      <c r="F79" s="31"/>
      <c r="G79" s="31">
        <f>E79+F79</f>
        <v>1300</v>
      </c>
    </row>
    <row r="80" spans="1:7" ht="15.75">
      <c r="A80" s="41">
        <v>3</v>
      </c>
      <c r="B80" s="40" t="s">
        <v>32</v>
      </c>
      <c r="C80" s="31"/>
      <c r="D80" s="31"/>
      <c r="E80" s="31"/>
      <c r="F80" s="31"/>
      <c r="G80" s="31"/>
    </row>
    <row r="81" spans="1:7" ht="17.25" customHeight="1">
      <c r="A81" s="31"/>
      <c r="B81" s="47" t="s">
        <v>179</v>
      </c>
      <c r="C81" s="55" t="s">
        <v>136</v>
      </c>
      <c r="D81" s="31" t="s">
        <v>97</v>
      </c>
      <c r="E81" s="46">
        <f>E75/E76</f>
        <v>343933.3333333333</v>
      </c>
      <c r="F81" s="38"/>
      <c r="G81" s="38">
        <f>E81+F81</f>
        <v>343933.3333333333</v>
      </c>
    </row>
    <row r="82" spans="1:7" ht="15.75" hidden="1">
      <c r="A82" s="31">
        <v>4</v>
      </c>
      <c r="B82" s="11" t="s">
        <v>33</v>
      </c>
      <c r="C82" s="31"/>
      <c r="D82" s="31"/>
      <c r="E82" s="31"/>
      <c r="F82" s="31"/>
      <c r="G82" s="31"/>
    </row>
    <row r="83" spans="1:7" ht="15.75" hidden="1">
      <c r="A83" s="11"/>
      <c r="B83" s="11"/>
      <c r="C83" s="31"/>
      <c r="D83" s="31"/>
      <c r="E83" s="31"/>
      <c r="F83" s="31"/>
      <c r="G83" s="31"/>
    </row>
    <row r="84" ht="15.75">
      <c r="A84" s="4"/>
    </row>
    <row r="85" spans="1:7" ht="15.75" customHeight="1">
      <c r="A85" s="89" t="s">
        <v>81</v>
      </c>
      <c r="B85" s="89"/>
      <c r="C85" s="89"/>
      <c r="D85" s="27"/>
      <c r="F85" s="90" t="s">
        <v>83</v>
      </c>
      <c r="G85" s="90"/>
    </row>
    <row r="86" spans="1:7" ht="15.75">
      <c r="A86" s="6"/>
      <c r="B86" s="32"/>
      <c r="D86" s="33" t="s">
        <v>34</v>
      </c>
      <c r="F86" s="83" t="s">
        <v>35</v>
      </c>
      <c r="G86" s="83"/>
    </row>
    <row r="87" spans="1:4" ht="15.75" customHeight="1">
      <c r="A87" s="94" t="s">
        <v>36</v>
      </c>
      <c r="B87" s="94"/>
      <c r="C87" s="32"/>
      <c r="D87" s="32"/>
    </row>
    <row r="88" spans="1:7" ht="15.75" customHeight="1">
      <c r="A88" s="85" t="s">
        <v>82</v>
      </c>
      <c r="B88" s="85"/>
      <c r="C88" s="85"/>
      <c r="D88" s="27"/>
      <c r="F88" s="90" t="s">
        <v>250</v>
      </c>
      <c r="G88" s="90"/>
    </row>
    <row r="89" spans="1:7" ht="15.75">
      <c r="A89" s="35"/>
      <c r="B89" s="32"/>
      <c r="C89" s="32"/>
      <c r="D89" s="33" t="s">
        <v>34</v>
      </c>
      <c r="F89" s="83" t="s">
        <v>35</v>
      </c>
      <c r="G89" s="83"/>
    </row>
    <row r="90" ht="15">
      <c r="B90" s="23" t="s">
        <v>65</v>
      </c>
    </row>
    <row r="92" ht="15">
      <c r="B92" s="23" t="s">
        <v>66</v>
      </c>
    </row>
  </sheetData>
  <sheetProtection/>
  <mergeCells count="42">
    <mergeCell ref="E3:G4"/>
    <mergeCell ref="E5:G5"/>
    <mergeCell ref="E7:G7"/>
    <mergeCell ref="E8:G8"/>
    <mergeCell ref="E9:G9"/>
    <mergeCell ref="E11:G11"/>
    <mergeCell ref="A12:G12"/>
    <mergeCell ref="A13:G13"/>
    <mergeCell ref="A15:A16"/>
    <mergeCell ref="C15:C16"/>
    <mergeCell ref="D15:G15"/>
    <mergeCell ref="D16:G16"/>
    <mergeCell ref="B31:D31"/>
    <mergeCell ref="C32:G32"/>
    <mergeCell ref="C33:G33"/>
    <mergeCell ref="A17:A18"/>
    <mergeCell ref="C17:C18"/>
    <mergeCell ref="D17:G17"/>
    <mergeCell ref="D18:G18"/>
    <mergeCell ref="A19:A20"/>
    <mergeCell ref="D19:G19"/>
    <mergeCell ref="D20:G20"/>
    <mergeCell ref="B21:G21"/>
    <mergeCell ref="B22:G22"/>
    <mergeCell ref="C26:G26"/>
    <mergeCell ref="C27:G27"/>
    <mergeCell ref="C28:G28"/>
    <mergeCell ref="B30:G30"/>
    <mergeCell ref="C34:G34"/>
    <mergeCell ref="B36:G36"/>
    <mergeCell ref="B44:G44"/>
    <mergeCell ref="F86:G86"/>
    <mergeCell ref="A87:B87"/>
    <mergeCell ref="A88:C88"/>
    <mergeCell ref="F88:G88"/>
    <mergeCell ref="C55:F55"/>
    <mergeCell ref="F89:G89"/>
    <mergeCell ref="B49:C49"/>
    <mergeCell ref="B51:G51"/>
    <mergeCell ref="C73:E73"/>
    <mergeCell ref="A85:C85"/>
    <mergeCell ref="F85:G8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52">
      <selection activeCell="B45" sqref="B45:F45"/>
    </sheetView>
  </sheetViews>
  <sheetFormatPr defaultColWidth="21.57421875" defaultRowHeight="15"/>
  <cols>
    <col min="1" max="1" width="6.57421875" style="12" customWidth="1"/>
    <col min="2" max="2" width="26.8515625" style="12" customWidth="1"/>
    <col min="3" max="3" width="32.140625" style="12" customWidth="1"/>
    <col min="4" max="4" width="17.7109375" style="12" customWidth="1"/>
    <col min="5" max="5" width="19.28125" style="12" customWidth="1"/>
    <col min="6" max="6" width="18.00390625" style="12" customWidth="1"/>
    <col min="7" max="16384" width="21.57421875" style="12" customWidth="1"/>
  </cols>
  <sheetData>
    <row r="1" ht="9" customHeight="1"/>
    <row r="2" ht="15.75">
      <c r="E2" s="35" t="s">
        <v>0</v>
      </c>
    </row>
    <row r="3" spans="5:7" ht="15" customHeight="1">
      <c r="E3" s="113" t="s">
        <v>110</v>
      </c>
      <c r="F3" s="113"/>
      <c r="G3" s="113"/>
    </row>
    <row r="4" spans="5:7" ht="15.75" customHeight="1">
      <c r="E4" s="113"/>
      <c r="F4" s="113"/>
      <c r="G4" s="113"/>
    </row>
    <row r="5" spans="5:7" ht="15">
      <c r="E5" s="114" t="s">
        <v>73</v>
      </c>
      <c r="F5" s="114"/>
      <c r="G5" s="114"/>
    </row>
    <row r="6" spans="1:5" ht="15.75">
      <c r="A6" s="35"/>
      <c r="E6" s="35" t="s">
        <v>0</v>
      </c>
    </row>
    <row r="7" spans="1:7" ht="15.75">
      <c r="A7" s="35"/>
      <c r="E7" s="115" t="s">
        <v>1</v>
      </c>
      <c r="F7" s="115"/>
      <c r="G7" s="115"/>
    </row>
    <row r="8" spans="1:7" ht="15.75" customHeight="1">
      <c r="A8" s="35"/>
      <c r="B8" s="35"/>
      <c r="E8" s="116" t="s">
        <v>112</v>
      </c>
      <c r="F8" s="116"/>
      <c r="G8" s="116"/>
    </row>
    <row r="9" spans="1:7" ht="15" customHeight="1">
      <c r="A9" s="35"/>
      <c r="E9" s="83" t="s">
        <v>2</v>
      </c>
      <c r="F9" s="83"/>
      <c r="G9" s="83"/>
    </row>
    <row r="10" spans="1:6" ht="13.5" customHeight="1">
      <c r="A10" s="35"/>
      <c r="E10" s="35" t="s">
        <v>70</v>
      </c>
      <c r="F10" s="12" t="s">
        <v>71</v>
      </c>
    </row>
    <row r="11" spans="1:7" ht="12" customHeight="1">
      <c r="A11" s="35"/>
      <c r="B11" s="35"/>
      <c r="E11" s="117"/>
      <c r="F11" s="117"/>
      <c r="G11" s="117"/>
    </row>
    <row r="12" spans="1:7" ht="15.75">
      <c r="A12" s="112" t="s">
        <v>150</v>
      </c>
      <c r="B12" s="112"/>
      <c r="C12" s="112"/>
      <c r="D12" s="112"/>
      <c r="E12" s="112"/>
      <c r="F12" s="112"/>
      <c r="G12" s="112"/>
    </row>
    <row r="13" spans="1:7" ht="15.75">
      <c r="A13" s="112" t="s">
        <v>72</v>
      </c>
      <c r="B13" s="112"/>
      <c r="C13" s="112"/>
      <c r="D13" s="112"/>
      <c r="E13" s="112"/>
      <c r="F13" s="112"/>
      <c r="G13" s="112"/>
    </row>
    <row r="14" ht="9.75" customHeight="1"/>
    <row r="15" spans="1:7" ht="15.75">
      <c r="A15" s="108" t="s">
        <v>3</v>
      </c>
      <c r="B15" s="36" t="s">
        <v>74</v>
      </c>
      <c r="C15" s="108"/>
      <c r="D15" s="109" t="s">
        <v>75</v>
      </c>
      <c r="E15" s="109"/>
      <c r="F15" s="109"/>
      <c r="G15" s="109"/>
    </row>
    <row r="16" spans="1:7" ht="15">
      <c r="A16" s="108"/>
      <c r="B16" s="33" t="s">
        <v>68</v>
      </c>
      <c r="C16" s="108"/>
      <c r="D16" s="111" t="s">
        <v>38</v>
      </c>
      <c r="E16" s="111"/>
      <c r="F16" s="111"/>
      <c r="G16" s="111"/>
    </row>
    <row r="17" spans="1:7" ht="15.75">
      <c r="A17" s="108" t="s">
        <v>5</v>
      </c>
      <c r="B17" s="36" t="s">
        <v>76</v>
      </c>
      <c r="C17" s="108"/>
      <c r="D17" s="109" t="s">
        <v>75</v>
      </c>
      <c r="E17" s="109"/>
      <c r="F17" s="109"/>
      <c r="G17" s="109"/>
    </row>
    <row r="18" spans="1:7" ht="15">
      <c r="A18" s="108"/>
      <c r="B18" s="33" t="s">
        <v>68</v>
      </c>
      <c r="C18" s="108"/>
      <c r="D18" s="83" t="s">
        <v>37</v>
      </c>
      <c r="E18" s="83"/>
      <c r="F18" s="83"/>
      <c r="G18" s="83"/>
    </row>
    <row r="19" spans="1:7" ht="14.25" customHeight="1">
      <c r="A19" s="108" t="s">
        <v>6</v>
      </c>
      <c r="B19" s="36" t="s">
        <v>124</v>
      </c>
      <c r="C19" s="56" t="s">
        <v>129</v>
      </c>
      <c r="D19" s="110" t="s">
        <v>130</v>
      </c>
      <c r="E19" s="110"/>
      <c r="F19" s="110"/>
      <c r="G19" s="110"/>
    </row>
    <row r="20" spans="1:7" ht="12.75" customHeight="1">
      <c r="A20" s="108"/>
      <c r="B20" s="9" t="s">
        <v>69</v>
      </c>
      <c r="C20" s="9" t="s">
        <v>7</v>
      </c>
      <c r="D20" s="111" t="s">
        <v>39</v>
      </c>
      <c r="E20" s="111"/>
      <c r="F20" s="111"/>
      <c r="G20" s="111"/>
    </row>
    <row r="21" spans="1:7" ht="33" customHeight="1">
      <c r="A21" s="32" t="s">
        <v>8</v>
      </c>
      <c r="B21" s="97" t="s">
        <v>128</v>
      </c>
      <c r="C21" s="94"/>
      <c r="D21" s="94"/>
      <c r="E21" s="94"/>
      <c r="F21" s="94"/>
      <c r="G21" s="94"/>
    </row>
    <row r="22" spans="1:7" ht="138" customHeight="1">
      <c r="A22" s="32" t="s">
        <v>9</v>
      </c>
      <c r="B22" s="119" t="s">
        <v>115</v>
      </c>
      <c r="C22" s="98"/>
      <c r="D22" s="98"/>
      <c r="E22" s="98"/>
      <c r="F22" s="98"/>
      <c r="G22" s="98"/>
    </row>
    <row r="23" spans="1:7" ht="7.5" customHeight="1">
      <c r="A23" s="32"/>
      <c r="B23" s="34"/>
      <c r="C23" s="34"/>
      <c r="D23" s="34"/>
      <c r="E23" s="34"/>
      <c r="F23" s="34"/>
      <c r="G23" s="34"/>
    </row>
    <row r="24" spans="1:7" ht="15.75">
      <c r="A24" s="32" t="s">
        <v>10</v>
      </c>
      <c r="B24" s="37" t="s">
        <v>62</v>
      </c>
      <c r="C24" s="34"/>
      <c r="D24" s="34"/>
      <c r="E24" s="34"/>
      <c r="F24" s="34"/>
      <c r="G24" s="34"/>
    </row>
    <row r="25" spans="1:7" ht="4.5" customHeight="1">
      <c r="A25" s="32"/>
      <c r="B25" s="34"/>
      <c r="C25" s="34"/>
      <c r="D25" s="34"/>
      <c r="E25" s="34"/>
      <c r="F25" s="34"/>
      <c r="G25" s="34"/>
    </row>
    <row r="26" spans="1:7" ht="15" customHeight="1">
      <c r="A26" s="32"/>
      <c r="B26" s="31" t="s">
        <v>13</v>
      </c>
      <c r="C26" s="99" t="s">
        <v>63</v>
      </c>
      <c r="D26" s="100"/>
      <c r="E26" s="100"/>
      <c r="F26" s="100"/>
      <c r="G26" s="101"/>
    </row>
    <row r="27" spans="1:7" ht="75.75" customHeight="1">
      <c r="A27" s="32"/>
      <c r="B27" s="31">
        <v>1</v>
      </c>
      <c r="C27" s="120" t="s">
        <v>140</v>
      </c>
      <c r="D27" s="121"/>
      <c r="E27" s="121"/>
      <c r="F27" s="121"/>
      <c r="G27" s="122"/>
    </row>
    <row r="28" spans="1:7" ht="10.5" customHeight="1">
      <c r="A28" s="32"/>
      <c r="B28" s="34"/>
      <c r="C28" s="34"/>
      <c r="D28" s="34"/>
      <c r="E28" s="34"/>
      <c r="F28" s="34"/>
      <c r="G28" s="34"/>
    </row>
    <row r="29" spans="1:7" ht="33" customHeight="1">
      <c r="A29" s="32" t="s">
        <v>11</v>
      </c>
      <c r="B29" s="97" t="s">
        <v>141</v>
      </c>
      <c r="C29" s="94"/>
      <c r="D29" s="94"/>
      <c r="E29" s="94"/>
      <c r="F29" s="94"/>
      <c r="G29" s="94"/>
    </row>
    <row r="30" spans="1:4" ht="18" customHeight="1">
      <c r="A30" s="32" t="s">
        <v>15</v>
      </c>
      <c r="B30" s="89" t="s">
        <v>12</v>
      </c>
      <c r="C30" s="89"/>
      <c r="D30" s="89"/>
    </row>
    <row r="31" spans="1:7" ht="15.75">
      <c r="A31" s="32"/>
      <c r="B31" s="31" t="s">
        <v>13</v>
      </c>
      <c r="C31" s="99" t="s">
        <v>14</v>
      </c>
      <c r="D31" s="100"/>
      <c r="E31" s="100"/>
      <c r="F31" s="100"/>
      <c r="G31" s="101"/>
    </row>
    <row r="32" spans="1:7" ht="30.75" customHeight="1">
      <c r="A32" s="32"/>
      <c r="B32" s="31" t="s">
        <v>3</v>
      </c>
      <c r="C32" s="91" t="s">
        <v>247</v>
      </c>
      <c r="D32" s="92"/>
      <c r="E32" s="92"/>
      <c r="F32" s="92"/>
      <c r="G32" s="93"/>
    </row>
    <row r="33" spans="1:7" ht="15.75">
      <c r="A33" s="32"/>
      <c r="B33" s="31" t="s">
        <v>5</v>
      </c>
      <c r="C33" s="91"/>
      <c r="D33" s="92"/>
      <c r="E33" s="92"/>
      <c r="F33" s="92"/>
      <c r="G33" s="93"/>
    </row>
    <row r="34" ht="9.75" customHeight="1">
      <c r="A34" s="4"/>
    </row>
    <row r="35" spans="1:7" ht="15.75">
      <c r="A35" s="32" t="s">
        <v>22</v>
      </c>
      <c r="B35" s="85" t="s">
        <v>16</v>
      </c>
      <c r="C35" s="85"/>
      <c r="D35" s="85"/>
      <c r="E35" s="85"/>
      <c r="F35" s="85"/>
      <c r="G35" s="85"/>
    </row>
    <row r="36" spans="1:7" ht="8.25" customHeight="1">
      <c r="A36" s="4"/>
      <c r="F36" s="24" t="s">
        <v>67</v>
      </c>
      <c r="G36" s="24"/>
    </row>
    <row r="37" spans="1:7" ht="36.75" customHeight="1">
      <c r="A37" s="32"/>
      <c r="B37" s="31" t="s">
        <v>13</v>
      </c>
      <c r="C37" s="31" t="s">
        <v>18</v>
      </c>
      <c r="D37" s="31" t="s">
        <v>19</v>
      </c>
      <c r="E37" s="31" t="s">
        <v>20</v>
      </c>
      <c r="F37" s="31" t="s">
        <v>21</v>
      </c>
      <c r="G37" s="32"/>
    </row>
    <row r="38" spans="1:7" ht="14.25" customHeight="1">
      <c r="A38" s="32"/>
      <c r="B38" s="31">
        <v>1</v>
      </c>
      <c r="C38" s="31">
        <v>2</v>
      </c>
      <c r="D38" s="31">
        <v>3</v>
      </c>
      <c r="E38" s="31">
        <v>4</v>
      </c>
      <c r="F38" s="31">
        <v>5</v>
      </c>
      <c r="G38" s="32"/>
    </row>
    <row r="39" spans="1:6" ht="68.25" customHeight="1">
      <c r="A39" s="32"/>
      <c r="B39" s="52" t="s">
        <v>3</v>
      </c>
      <c r="C39" s="51" t="s">
        <v>131</v>
      </c>
      <c r="D39" s="39">
        <v>35000</v>
      </c>
      <c r="E39" s="39">
        <v>0</v>
      </c>
      <c r="F39" s="39">
        <f>D39+E39</f>
        <v>35000</v>
      </c>
    </row>
    <row r="40" spans="1:6" ht="15.75" customHeight="1">
      <c r="A40" s="35"/>
      <c r="B40" s="40" t="s">
        <v>21</v>
      </c>
      <c r="C40" s="41"/>
      <c r="D40" s="42">
        <f>SUM(D39:D39)</f>
        <v>35000</v>
      </c>
      <c r="E40" s="42">
        <f>SUM(E39:E39)</f>
        <v>0</v>
      </c>
      <c r="F40" s="42">
        <f>SUM(F39:F39)</f>
        <v>35000</v>
      </c>
    </row>
    <row r="41" ht="11.25" customHeight="1">
      <c r="A41" s="4"/>
    </row>
    <row r="42" spans="1:7" ht="15.75">
      <c r="A42" s="32" t="s">
        <v>25</v>
      </c>
      <c r="B42" s="85" t="s">
        <v>23</v>
      </c>
      <c r="C42" s="85"/>
      <c r="D42" s="85"/>
      <c r="E42" s="85"/>
      <c r="F42" s="85"/>
      <c r="G42" s="85"/>
    </row>
    <row r="43" spans="1:6" ht="10.5" customHeight="1">
      <c r="A43" s="4"/>
      <c r="F43" s="24" t="s">
        <v>67</v>
      </c>
    </row>
    <row r="44" spans="2:6" ht="34.5" customHeight="1">
      <c r="B44" s="31" t="s">
        <v>13</v>
      </c>
      <c r="C44" s="31" t="s">
        <v>24</v>
      </c>
      <c r="D44" s="31" t="s">
        <v>19</v>
      </c>
      <c r="E44" s="31" t="s">
        <v>20</v>
      </c>
      <c r="F44" s="31" t="s">
        <v>21</v>
      </c>
    </row>
    <row r="45" spans="2:6" ht="11.25" customHeight="1">
      <c r="B45" s="79">
        <v>1</v>
      </c>
      <c r="C45" s="79">
        <v>2</v>
      </c>
      <c r="D45" s="79">
        <v>3</v>
      </c>
      <c r="E45" s="79">
        <v>4</v>
      </c>
      <c r="F45" s="79">
        <v>5</v>
      </c>
    </row>
    <row r="46" spans="2:6" ht="12" customHeight="1">
      <c r="B46" s="31"/>
      <c r="C46" s="11"/>
      <c r="D46" s="11"/>
      <c r="E46" s="11"/>
      <c r="F46" s="11"/>
    </row>
    <row r="47" spans="2:6" ht="15.75">
      <c r="B47" s="84" t="s">
        <v>21</v>
      </c>
      <c r="C47" s="84"/>
      <c r="D47" s="11"/>
      <c r="E47" s="11"/>
      <c r="F47" s="11"/>
    </row>
    <row r="48" ht="15.75">
      <c r="A48" s="4"/>
    </row>
    <row r="49" spans="1:7" ht="15.75">
      <c r="A49" s="32" t="s">
        <v>64</v>
      </c>
      <c r="B49" s="85" t="s">
        <v>26</v>
      </c>
      <c r="C49" s="85"/>
      <c r="D49" s="85"/>
      <c r="E49" s="85"/>
      <c r="F49" s="85"/>
      <c r="G49" s="85"/>
    </row>
    <row r="50" ht="9" customHeight="1">
      <c r="A50" s="4"/>
    </row>
    <row r="51" spans="1:7" ht="32.25" customHeight="1">
      <c r="A51" s="31" t="s">
        <v>13</v>
      </c>
      <c r="B51" s="31" t="s">
        <v>27</v>
      </c>
      <c r="C51" s="31" t="s">
        <v>28</v>
      </c>
      <c r="D51" s="31" t="s">
        <v>29</v>
      </c>
      <c r="E51" s="31" t="s">
        <v>19</v>
      </c>
      <c r="F51" s="31" t="s">
        <v>20</v>
      </c>
      <c r="G51" s="31" t="s">
        <v>21</v>
      </c>
    </row>
    <row r="52" spans="1:7" ht="15.75">
      <c r="A52" s="31">
        <v>1</v>
      </c>
      <c r="B52" s="31">
        <v>2</v>
      </c>
      <c r="C52" s="31">
        <v>3</v>
      </c>
      <c r="D52" s="31">
        <v>4</v>
      </c>
      <c r="E52" s="31">
        <v>5</v>
      </c>
      <c r="F52" s="31">
        <v>6</v>
      </c>
      <c r="G52" s="31">
        <v>7</v>
      </c>
    </row>
    <row r="53" spans="1:7" ht="48.75" customHeight="1">
      <c r="A53" s="31"/>
      <c r="B53" s="44" t="s">
        <v>84</v>
      </c>
      <c r="C53" s="86" t="s">
        <v>132</v>
      </c>
      <c r="D53" s="87"/>
      <c r="E53" s="118"/>
      <c r="F53" s="31"/>
      <c r="G53" s="31"/>
    </row>
    <row r="54" spans="1:7" ht="15.75">
      <c r="A54" s="41">
        <v>1</v>
      </c>
      <c r="B54" s="40" t="s">
        <v>30</v>
      </c>
      <c r="C54" s="45"/>
      <c r="D54" s="31"/>
      <c r="E54" s="31"/>
      <c r="F54" s="31"/>
      <c r="G54" s="31"/>
    </row>
    <row r="55" spans="1:7" ht="27" customHeight="1">
      <c r="A55" s="31"/>
      <c r="B55" s="47" t="s">
        <v>133</v>
      </c>
      <c r="C55" s="31" t="s">
        <v>87</v>
      </c>
      <c r="D55" s="55" t="s">
        <v>134</v>
      </c>
      <c r="E55" s="31">
        <v>2</v>
      </c>
      <c r="F55" s="31"/>
      <c r="G55" s="31">
        <v>2</v>
      </c>
    </row>
    <row r="56" spans="1:7" ht="15.75">
      <c r="A56" s="41">
        <v>2</v>
      </c>
      <c r="B56" s="40" t="s">
        <v>31</v>
      </c>
      <c r="C56" s="31"/>
      <c r="D56" s="31"/>
      <c r="E56" s="31"/>
      <c r="F56" s="31"/>
      <c r="G56" s="31"/>
    </row>
    <row r="57" spans="1:7" ht="68.25" customHeight="1">
      <c r="A57" s="31"/>
      <c r="B57" s="45" t="s">
        <v>135</v>
      </c>
      <c r="C57" s="55" t="s">
        <v>136</v>
      </c>
      <c r="D57" s="55" t="s">
        <v>134</v>
      </c>
      <c r="E57" s="57">
        <v>35000</v>
      </c>
      <c r="F57" s="31"/>
      <c r="G57" s="39">
        <f>E57</f>
        <v>35000</v>
      </c>
    </row>
    <row r="58" spans="1:7" ht="15.75">
      <c r="A58" s="41">
        <v>3</v>
      </c>
      <c r="B58" s="40" t="s">
        <v>32</v>
      </c>
      <c r="C58" s="31"/>
      <c r="D58" s="31"/>
      <c r="E58" s="58"/>
      <c r="F58" s="31"/>
      <c r="G58" s="31"/>
    </row>
    <row r="59" spans="1:7" ht="25.5">
      <c r="A59" s="31"/>
      <c r="B59" s="45" t="s">
        <v>137</v>
      </c>
      <c r="C59" s="55" t="s">
        <v>136</v>
      </c>
      <c r="D59" s="31" t="s">
        <v>97</v>
      </c>
      <c r="E59" s="57">
        <f>E57/E55</f>
        <v>17500</v>
      </c>
      <c r="F59" s="31"/>
      <c r="G59" s="39">
        <f>E59</f>
        <v>17500</v>
      </c>
    </row>
    <row r="60" spans="1:7" ht="16.5" customHeight="1">
      <c r="A60" s="41">
        <v>4</v>
      </c>
      <c r="B60" s="40" t="s">
        <v>33</v>
      </c>
      <c r="C60" s="31"/>
      <c r="D60" s="31"/>
      <c r="E60" s="31"/>
      <c r="F60" s="31"/>
      <c r="G60" s="31"/>
    </row>
    <row r="61" spans="1:7" ht="66.75" customHeight="1">
      <c r="A61" s="11"/>
      <c r="B61" s="45" t="s">
        <v>138</v>
      </c>
      <c r="C61" s="55" t="s">
        <v>139</v>
      </c>
      <c r="D61" s="55" t="s">
        <v>97</v>
      </c>
      <c r="E61" s="31">
        <v>100</v>
      </c>
      <c r="F61" s="31"/>
      <c r="G61" s="31">
        <f>E61</f>
        <v>100</v>
      </c>
    </row>
    <row r="62" spans="1:7" ht="15.75" hidden="1">
      <c r="A62" s="31">
        <v>4</v>
      </c>
      <c r="B62" s="11" t="s">
        <v>33</v>
      </c>
      <c r="C62" s="31"/>
      <c r="D62" s="31"/>
      <c r="E62" s="31"/>
      <c r="F62" s="31"/>
      <c r="G62" s="31"/>
    </row>
    <row r="63" spans="1:7" ht="15.75" hidden="1">
      <c r="A63" s="11"/>
      <c r="B63" s="11"/>
      <c r="C63" s="31"/>
      <c r="D63" s="31"/>
      <c r="E63" s="31"/>
      <c r="F63" s="31"/>
      <c r="G63" s="31"/>
    </row>
    <row r="64" ht="15.75">
      <c r="A64" s="4"/>
    </row>
    <row r="65" spans="1:7" ht="15.75" customHeight="1">
      <c r="A65" s="89" t="s">
        <v>81</v>
      </c>
      <c r="B65" s="89"/>
      <c r="C65" s="89"/>
      <c r="D65" s="27"/>
      <c r="F65" s="90" t="s">
        <v>83</v>
      </c>
      <c r="G65" s="90"/>
    </row>
    <row r="66" spans="1:7" ht="15.75">
      <c r="A66" s="6"/>
      <c r="B66" s="32"/>
      <c r="D66" s="33" t="s">
        <v>34</v>
      </c>
      <c r="F66" s="83" t="s">
        <v>35</v>
      </c>
      <c r="G66" s="83"/>
    </row>
    <row r="67" spans="1:4" ht="15.75" customHeight="1">
      <c r="A67" s="94" t="s">
        <v>36</v>
      </c>
      <c r="B67" s="94"/>
      <c r="C67" s="32"/>
      <c r="D67" s="32"/>
    </row>
    <row r="68" spans="1:7" ht="15.75" customHeight="1">
      <c r="A68" s="85" t="s">
        <v>82</v>
      </c>
      <c r="B68" s="85"/>
      <c r="C68" s="85"/>
      <c r="D68" s="27"/>
      <c r="F68" s="90" t="s">
        <v>250</v>
      </c>
      <c r="G68" s="90"/>
    </row>
    <row r="69" spans="1:7" ht="15.75">
      <c r="A69" s="35"/>
      <c r="B69" s="32"/>
      <c r="C69" s="32"/>
      <c r="D69" s="33" t="s">
        <v>34</v>
      </c>
      <c r="F69" s="83" t="s">
        <v>35</v>
      </c>
      <c r="G69" s="83"/>
    </row>
    <row r="70" ht="15">
      <c r="B70" s="23" t="s">
        <v>65</v>
      </c>
    </row>
    <row r="72" ht="15">
      <c r="B72" s="23" t="s">
        <v>66</v>
      </c>
    </row>
  </sheetData>
  <sheetProtection/>
  <mergeCells count="40">
    <mergeCell ref="E3:G4"/>
    <mergeCell ref="E5:G5"/>
    <mergeCell ref="E7:G7"/>
    <mergeCell ref="E8:G8"/>
    <mergeCell ref="E9:G9"/>
    <mergeCell ref="E11:G11"/>
    <mergeCell ref="A12:G12"/>
    <mergeCell ref="A13:G13"/>
    <mergeCell ref="A15:A16"/>
    <mergeCell ref="C15:C16"/>
    <mergeCell ref="D15:G15"/>
    <mergeCell ref="D16:G16"/>
    <mergeCell ref="C33:G33"/>
    <mergeCell ref="A17:A18"/>
    <mergeCell ref="C17:C18"/>
    <mergeCell ref="D17:G17"/>
    <mergeCell ref="D18:G18"/>
    <mergeCell ref="A19:A20"/>
    <mergeCell ref="D19:G19"/>
    <mergeCell ref="D20:G20"/>
    <mergeCell ref="F68:G68"/>
    <mergeCell ref="B21:G21"/>
    <mergeCell ref="B22:G22"/>
    <mergeCell ref="C26:G26"/>
    <mergeCell ref="C27:G27"/>
    <mergeCell ref="B29:G29"/>
    <mergeCell ref="F65:G65"/>
    <mergeCell ref="B30:D30"/>
    <mergeCell ref="C31:G31"/>
    <mergeCell ref="C32:G32"/>
    <mergeCell ref="F69:G69"/>
    <mergeCell ref="B47:C47"/>
    <mergeCell ref="B49:G49"/>
    <mergeCell ref="C53:E53"/>
    <mergeCell ref="A65:C65"/>
    <mergeCell ref="B35:G35"/>
    <mergeCell ref="B42:G42"/>
    <mergeCell ref="F66:G66"/>
    <mergeCell ref="A67:B67"/>
    <mergeCell ref="A68:C68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0"/>
  <sheetViews>
    <sheetView zoomScalePageLayoutView="0" workbookViewId="0" topLeftCell="A45">
      <selection activeCell="F76" sqref="F76:G76"/>
    </sheetView>
  </sheetViews>
  <sheetFormatPr defaultColWidth="21.57421875" defaultRowHeight="15"/>
  <cols>
    <col min="1" max="1" width="6.57421875" style="12" customWidth="1"/>
    <col min="2" max="2" width="21.7109375" style="12" customWidth="1"/>
    <col min="3" max="3" width="30.7109375" style="12" customWidth="1"/>
    <col min="4" max="4" width="20.28125" style="12" customWidth="1"/>
    <col min="5" max="5" width="21.57421875" style="12" customWidth="1"/>
    <col min="6" max="6" width="20.7109375" style="12" customWidth="1"/>
    <col min="7" max="16384" width="21.57421875" style="12" customWidth="1"/>
  </cols>
  <sheetData>
    <row r="1" ht="9" customHeight="1"/>
    <row r="2" ht="15.75">
      <c r="E2" s="35" t="s">
        <v>0</v>
      </c>
    </row>
    <row r="3" spans="5:7" ht="15" customHeight="1">
      <c r="E3" s="113" t="s">
        <v>110</v>
      </c>
      <c r="F3" s="113"/>
      <c r="G3" s="113"/>
    </row>
    <row r="4" spans="5:7" ht="18" customHeight="1">
      <c r="E4" s="113"/>
      <c r="F4" s="113"/>
      <c r="G4" s="113"/>
    </row>
    <row r="5" spans="5:7" ht="15">
      <c r="E5" s="114" t="s">
        <v>73</v>
      </c>
      <c r="F5" s="114"/>
      <c r="G5" s="114"/>
    </row>
    <row r="6" spans="1:5" ht="15.75">
      <c r="A6" s="35"/>
      <c r="E6" s="35" t="s">
        <v>0</v>
      </c>
    </row>
    <row r="7" spans="1:7" ht="15.75">
      <c r="A7" s="35"/>
      <c r="E7" s="115" t="s">
        <v>1</v>
      </c>
      <c r="F7" s="115"/>
      <c r="G7" s="115"/>
    </row>
    <row r="8" spans="1:7" ht="15.75" customHeight="1">
      <c r="A8" s="35"/>
      <c r="B8" s="35"/>
      <c r="E8" s="116" t="s">
        <v>112</v>
      </c>
      <c r="F8" s="116"/>
      <c r="G8" s="116"/>
    </row>
    <row r="9" spans="1:7" ht="15" customHeight="1">
      <c r="A9" s="35"/>
      <c r="E9" s="83" t="s">
        <v>2</v>
      </c>
      <c r="F9" s="83"/>
      <c r="G9" s="83"/>
    </row>
    <row r="10" spans="1:6" ht="16.5" customHeight="1">
      <c r="A10" s="35"/>
      <c r="E10" s="35" t="s">
        <v>70</v>
      </c>
      <c r="F10" s="12" t="s">
        <v>71</v>
      </c>
    </row>
    <row r="11" spans="1:7" ht="12" customHeight="1">
      <c r="A11" s="35"/>
      <c r="B11" s="35"/>
      <c r="E11" s="117"/>
      <c r="F11" s="117"/>
      <c r="G11" s="117"/>
    </row>
    <row r="12" spans="1:7" ht="15.75">
      <c r="A12" s="112" t="s">
        <v>149</v>
      </c>
      <c r="B12" s="112"/>
      <c r="C12" s="112"/>
      <c r="D12" s="112"/>
      <c r="E12" s="112"/>
      <c r="F12" s="112"/>
      <c r="G12" s="112"/>
    </row>
    <row r="13" spans="1:7" ht="15.75">
      <c r="A13" s="112" t="s">
        <v>72</v>
      </c>
      <c r="B13" s="112"/>
      <c r="C13" s="112"/>
      <c r="D13" s="112"/>
      <c r="E13" s="112"/>
      <c r="F13" s="112"/>
      <c r="G13" s="112"/>
    </row>
    <row r="14" ht="9.75" customHeight="1"/>
    <row r="15" spans="1:7" ht="15.75">
      <c r="A15" s="108" t="s">
        <v>3</v>
      </c>
      <c r="B15" s="36" t="s">
        <v>74</v>
      </c>
      <c r="C15" s="108"/>
      <c r="D15" s="109" t="s">
        <v>75</v>
      </c>
      <c r="E15" s="109"/>
      <c r="F15" s="109"/>
      <c r="G15" s="109"/>
    </row>
    <row r="16" spans="1:7" ht="15">
      <c r="A16" s="108"/>
      <c r="B16" s="33" t="s">
        <v>68</v>
      </c>
      <c r="C16" s="108"/>
      <c r="D16" s="111" t="s">
        <v>38</v>
      </c>
      <c r="E16" s="111"/>
      <c r="F16" s="111"/>
      <c r="G16" s="111"/>
    </row>
    <row r="17" spans="1:7" ht="15.75">
      <c r="A17" s="108" t="s">
        <v>5</v>
      </c>
      <c r="B17" s="36" t="s">
        <v>76</v>
      </c>
      <c r="C17" s="108"/>
      <c r="D17" s="109" t="s">
        <v>75</v>
      </c>
      <c r="E17" s="109"/>
      <c r="F17" s="109"/>
      <c r="G17" s="109"/>
    </row>
    <row r="18" spans="1:7" ht="15">
      <c r="A18" s="108"/>
      <c r="B18" s="33" t="s">
        <v>68</v>
      </c>
      <c r="C18" s="108"/>
      <c r="D18" s="83" t="s">
        <v>37</v>
      </c>
      <c r="E18" s="83"/>
      <c r="F18" s="83"/>
      <c r="G18" s="83"/>
    </row>
    <row r="19" spans="1:7" ht="18" customHeight="1">
      <c r="A19" s="108" t="s">
        <v>6</v>
      </c>
      <c r="B19" s="36" t="s">
        <v>121</v>
      </c>
      <c r="C19" s="50" t="s">
        <v>122</v>
      </c>
      <c r="D19" s="110" t="s">
        <v>142</v>
      </c>
      <c r="E19" s="110"/>
      <c r="F19" s="110"/>
      <c r="G19" s="110"/>
    </row>
    <row r="20" spans="1:7" ht="15">
      <c r="A20" s="108"/>
      <c r="B20" s="9" t="s">
        <v>69</v>
      </c>
      <c r="C20" s="9" t="s">
        <v>7</v>
      </c>
      <c r="D20" s="111" t="s">
        <v>39</v>
      </c>
      <c r="E20" s="111"/>
      <c r="F20" s="111"/>
      <c r="G20" s="111"/>
    </row>
    <row r="21" spans="1:7" ht="32.25" customHeight="1">
      <c r="A21" s="32" t="s">
        <v>8</v>
      </c>
      <c r="B21" s="97" t="s">
        <v>127</v>
      </c>
      <c r="C21" s="94"/>
      <c r="D21" s="94"/>
      <c r="E21" s="94"/>
      <c r="F21" s="94"/>
      <c r="G21" s="94"/>
    </row>
    <row r="22" spans="1:7" ht="139.5" customHeight="1">
      <c r="A22" s="32" t="s">
        <v>9</v>
      </c>
      <c r="B22" s="98" t="s">
        <v>115</v>
      </c>
      <c r="C22" s="98"/>
      <c r="D22" s="98"/>
      <c r="E22" s="98"/>
      <c r="F22" s="98"/>
      <c r="G22" s="98"/>
    </row>
    <row r="23" spans="1:7" ht="9.75" customHeight="1">
      <c r="A23" s="32"/>
      <c r="B23" s="34"/>
      <c r="C23" s="34"/>
      <c r="D23" s="34"/>
      <c r="E23" s="34"/>
      <c r="F23" s="34"/>
      <c r="G23" s="34"/>
    </row>
    <row r="24" spans="1:7" ht="15.75">
      <c r="A24" s="32" t="s">
        <v>10</v>
      </c>
      <c r="B24" s="37" t="s">
        <v>62</v>
      </c>
      <c r="C24" s="34"/>
      <c r="D24" s="34"/>
      <c r="E24" s="34"/>
      <c r="F24" s="34"/>
      <c r="G24" s="34"/>
    </row>
    <row r="25" spans="1:7" ht="9.75" customHeight="1">
      <c r="A25" s="32"/>
      <c r="B25" s="34"/>
      <c r="C25" s="34"/>
      <c r="D25" s="34"/>
      <c r="E25" s="34"/>
      <c r="F25" s="34"/>
      <c r="G25" s="34"/>
    </row>
    <row r="26" spans="1:7" ht="15" customHeight="1">
      <c r="A26" s="32"/>
      <c r="B26" s="31" t="s">
        <v>13</v>
      </c>
      <c r="C26" s="99" t="s">
        <v>63</v>
      </c>
      <c r="D26" s="100"/>
      <c r="E26" s="100"/>
      <c r="F26" s="100"/>
      <c r="G26" s="101"/>
    </row>
    <row r="27" spans="1:7" ht="57.75" customHeight="1">
      <c r="A27" s="32"/>
      <c r="B27" s="31">
        <v>1</v>
      </c>
      <c r="C27" s="120" t="s">
        <v>153</v>
      </c>
      <c r="D27" s="121"/>
      <c r="E27" s="121"/>
      <c r="F27" s="121"/>
      <c r="G27" s="122"/>
    </row>
    <row r="28" spans="1:7" ht="8.25" customHeight="1">
      <c r="A28" s="32"/>
      <c r="B28" s="34"/>
      <c r="C28" s="34"/>
      <c r="D28" s="34"/>
      <c r="E28" s="34"/>
      <c r="F28" s="34"/>
      <c r="G28" s="34"/>
    </row>
    <row r="29" spans="1:7" ht="48" customHeight="1">
      <c r="A29" s="32" t="s">
        <v>11</v>
      </c>
      <c r="B29" s="97" t="s">
        <v>143</v>
      </c>
      <c r="C29" s="94"/>
      <c r="D29" s="94"/>
      <c r="E29" s="94"/>
      <c r="F29" s="94"/>
      <c r="G29" s="94"/>
    </row>
    <row r="30" spans="1:4" ht="18" customHeight="1">
      <c r="A30" s="32" t="s">
        <v>15</v>
      </c>
      <c r="B30" s="89" t="s">
        <v>12</v>
      </c>
      <c r="C30" s="89"/>
      <c r="D30" s="89"/>
    </row>
    <row r="31" spans="1:7" ht="15.75">
      <c r="A31" s="32"/>
      <c r="B31" s="31" t="s">
        <v>13</v>
      </c>
      <c r="C31" s="99" t="s">
        <v>14</v>
      </c>
      <c r="D31" s="100"/>
      <c r="E31" s="100"/>
      <c r="F31" s="100"/>
      <c r="G31" s="101"/>
    </row>
    <row r="32" spans="1:7" ht="15.75">
      <c r="A32" s="32"/>
      <c r="B32" s="31" t="s">
        <v>3</v>
      </c>
      <c r="C32" s="91" t="s">
        <v>144</v>
      </c>
      <c r="D32" s="92"/>
      <c r="E32" s="92"/>
      <c r="F32" s="92"/>
      <c r="G32" s="93"/>
    </row>
    <row r="33" spans="1:7" ht="15.75">
      <c r="A33" s="32"/>
      <c r="B33" s="31" t="s">
        <v>5</v>
      </c>
      <c r="C33" s="91" t="s">
        <v>145</v>
      </c>
      <c r="D33" s="92"/>
      <c r="E33" s="92"/>
      <c r="F33" s="92"/>
      <c r="G33" s="93"/>
    </row>
    <row r="34" ht="9.75" customHeight="1">
      <c r="A34" s="4"/>
    </row>
    <row r="35" spans="1:7" ht="15.75">
      <c r="A35" s="32" t="s">
        <v>22</v>
      </c>
      <c r="B35" s="85" t="s">
        <v>16</v>
      </c>
      <c r="C35" s="85"/>
      <c r="D35" s="85"/>
      <c r="E35" s="85"/>
      <c r="F35" s="85"/>
      <c r="G35" s="85"/>
    </row>
    <row r="36" spans="1:7" ht="8.25" customHeight="1">
      <c r="A36" s="4"/>
      <c r="F36" s="24" t="s">
        <v>67</v>
      </c>
      <c r="G36" s="24"/>
    </row>
    <row r="37" spans="1:7" ht="36.75" customHeight="1">
      <c r="A37" s="32"/>
      <c r="B37" s="31" t="s">
        <v>13</v>
      </c>
      <c r="C37" s="31" t="s">
        <v>18</v>
      </c>
      <c r="D37" s="31" t="s">
        <v>19</v>
      </c>
      <c r="E37" s="31" t="s">
        <v>20</v>
      </c>
      <c r="F37" s="31" t="s">
        <v>21</v>
      </c>
      <c r="G37" s="32"/>
    </row>
    <row r="38" spans="1:7" ht="11.25" customHeight="1">
      <c r="A38" s="32"/>
      <c r="B38" s="79">
        <v>1</v>
      </c>
      <c r="C38" s="79">
        <v>2</v>
      </c>
      <c r="D38" s="79">
        <v>3</v>
      </c>
      <c r="E38" s="79">
        <v>4</v>
      </c>
      <c r="F38" s="79">
        <v>5</v>
      </c>
      <c r="G38" s="32"/>
    </row>
    <row r="39" spans="1:6" ht="40.5" customHeight="1">
      <c r="A39" s="32"/>
      <c r="B39" s="52" t="s">
        <v>3</v>
      </c>
      <c r="C39" s="51" t="s">
        <v>144</v>
      </c>
      <c r="D39" s="39">
        <v>140000</v>
      </c>
      <c r="E39" s="39">
        <v>0</v>
      </c>
      <c r="F39" s="39">
        <f>D39+E39</f>
        <v>140000</v>
      </c>
    </row>
    <row r="40" spans="1:6" ht="39.75" customHeight="1">
      <c r="A40" s="32"/>
      <c r="B40" s="53" t="s">
        <v>5</v>
      </c>
      <c r="C40" s="49" t="s">
        <v>145</v>
      </c>
      <c r="D40" s="43">
        <v>640000</v>
      </c>
      <c r="E40" s="43">
        <v>0</v>
      </c>
      <c r="F40" s="39">
        <f>D40+E40</f>
        <v>640000</v>
      </c>
    </row>
    <row r="41" spans="1:6" ht="15.75" customHeight="1">
      <c r="A41" s="35"/>
      <c r="B41" s="40" t="s">
        <v>21</v>
      </c>
      <c r="C41" s="41"/>
      <c r="D41" s="42">
        <f>SUM(D39:D40)</f>
        <v>780000</v>
      </c>
      <c r="E41" s="42">
        <f>SUM(E39:E40)</f>
        <v>0</v>
      </c>
      <c r="F41" s="42">
        <f>SUM(F39:F40)</f>
        <v>780000</v>
      </c>
    </row>
    <row r="42" ht="11.25" customHeight="1">
      <c r="A42" s="4"/>
    </row>
    <row r="43" spans="1:7" ht="15.75">
      <c r="A43" s="32" t="s">
        <v>25</v>
      </c>
      <c r="B43" s="85" t="s">
        <v>23</v>
      </c>
      <c r="C43" s="85"/>
      <c r="D43" s="85"/>
      <c r="E43" s="85"/>
      <c r="F43" s="85"/>
      <c r="G43" s="85"/>
    </row>
    <row r="44" spans="1:6" ht="10.5" customHeight="1">
      <c r="A44" s="4"/>
      <c r="F44" s="24" t="s">
        <v>67</v>
      </c>
    </row>
    <row r="45" spans="2:6" ht="39" customHeight="1">
      <c r="B45" s="31" t="s">
        <v>13</v>
      </c>
      <c r="C45" s="31" t="s">
        <v>24</v>
      </c>
      <c r="D45" s="31" t="s">
        <v>19</v>
      </c>
      <c r="E45" s="31" t="s">
        <v>20</v>
      </c>
      <c r="F45" s="31" t="s">
        <v>21</v>
      </c>
    </row>
    <row r="46" spans="2:6" ht="10.5" customHeight="1">
      <c r="B46" s="79">
        <v>1</v>
      </c>
      <c r="C46" s="79">
        <v>2</v>
      </c>
      <c r="D46" s="79">
        <v>3</v>
      </c>
      <c r="E46" s="79">
        <v>4</v>
      </c>
      <c r="F46" s="79">
        <v>5</v>
      </c>
    </row>
    <row r="47" spans="2:6" ht="39.75" customHeight="1">
      <c r="B47" s="77" t="s">
        <v>3</v>
      </c>
      <c r="C47" s="66" t="s">
        <v>248</v>
      </c>
      <c r="D47" s="39">
        <v>780000</v>
      </c>
      <c r="E47" s="39">
        <v>0</v>
      </c>
      <c r="F47" s="39">
        <f>D47+E47</f>
        <v>780000</v>
      </c>
    </row>
    <row r="48" spans="2:6" ht="15.75">
      <c r="B48" s="84" t="s">
        <v>21</v>
      </c>
      <c r="C48" s="84"/>
      <c r="D48" s="11"/>
      <c r="E48" s="11"/>
      <c r="F48" s="11"/>
    </row>
    <row r="49" ht="7.5" customHeight="1">
      <c r="A49" s="4"/>
    </row>
    <row r="50" spans="1:7" ht="15.75">
      <c r="A50" s="32" t="s">
        <v>64</v>
      </c>
      <c r="B50" s="85" t="s">
        <v>26</v>
      </c>
      <c r="C50" s="85"/>
      <c r="D50" s="85"/>
      <c r="E50" s="85"/>
      <c r="F50" s="85"/>
      <c r="G50" s="85"/>
    </row>
    <row r="51" ht="5.25" customHeight="1">
      <c r="A51" s="4"/>
    </row>
    <row r="52" spans="1:7" ht="24.75" customHeight="1">
      <c r="A52" s="31" t="s">
        <v>13</v>
      </c>
      <c r="B52" s="31" t="s">
        <v>27</v>
      </c>
      <c r="C52" s="31" t="s">
        <v>28</v>
      </c>
      <c r="D52" s="31" t="s">
        <v>29</v>
      </c>
      <c r="E52" s="31" t="s">
        <v>19</v>
      </c>
      <c r="F52" s="31" t="s">
        <v>20</v>
      </c>
      <c r="G52" s="31" t="s">
        <v>21</v>
      </c>
    </row>
    <row r="53" spans="1:7" ht="12" customHeight="1">
      <c r="A53" s="79">
        <v>1</v>
      </c>
      <c r="B53" s="79">
        <v>2</v>
      </c>
      <c r="C53" s="79">
        <v>3</v>
      </c>
      <c r="D53" s="79">
        <v>4</v>
      </c>
      <c r="E53" s="79">
        <v>5</v>
      </c>
      <c r="F53" s="79">
        <v>6</v>
      </c>
      <c r="G53" s="79">
        <v>7</v>
      </c>
    </row>
    <row r="54" spans="1:7" ht="15.75" customHeight="1">
      <c r="A54" s="31"/>
      <c r="B54" s="44" t="s">
        <v>84</v>
      </c>
      <c r="C54" s="86" t="s">
        <v>144</v>
      </c>
      <c r="D54" s="87"/>
      <c r="E54" s="118"/>
      <c r="F54" s="31"/>
      <c r="G54" s="31"/>
    </row>
    <row r="55" spans="1:7" ht="14.25" customHeight="1">
      <c r="A55" s="41">
        <v>1</v>
      </c>
      <c r="B55" s="40" t="s">
        <v>30</v>
      </c>
      <c r="C55" s="45"/>
      <c r="D55" s="31"/>
      <c r="E55" s="31"/>
      <c r="F55" s="31"/>
      <c r="G55" s="31"/>
    </row>
    <row r="56" spans="1:7" ht="14.25" customHeight="1">
      <c r="A56" s="31"/>
      <c r="B56" s="45" t="s">
        <v>146</v>
      </c>
      <c r="C56" s="55" t="s">
        <v>136</v>
      </c>
      <c r="D56" s="55" t="s">
        <v>99</v>
      </c>
      <c r="E56" s="39">
        <v>140000</v>
      </c>
      <c r="F56" s="31"/>
      <c r="G56" s="39">
        <f>E56</f>
        <v>140000</v>
      </c>
    </row>
    <row r="57" spans="1:7" ht="15.75">
      <c r="A57" s="41">
        <v>2</v>
      </c>
      <c r="B57" s="40" t="s">
        <v>31</v>
      </c>
      <c r="C57" s="31"/>
      <c r="D57" s="31"/>
      <c r="E57" s="31"/>
      <c r="F57" s="31"/>
      <c r="G57" s="31"/>
    </row>
    <row r="58" spans="1:7" ht="15.75" customHeight="1">
      <c r="A58" s="31"/>
      <c r="B58" s="45" t="s">
        <v>147</v>
      </c>
      <c r="C58" s="31" t="s">
        <v>87</v>
      </c>
      <c r="D58" s="31"/>
      <c r="E58" s="58">
        <v>10</v>
      </c>
      <c r="F58" s="31"/>
      <c r="G58" s="31">
        <f>E58</f>
        <v>10</v>
      </c>
    </row>
    <row r="59" spans="1:7" ht="15.75">
      <c r="A59" s="41">
        <v>3</v>
      </c>
      <c r="B59" s="40" t="s">
        <v>32</v>
      </c>
      <c r="C59" s="31"/>
      <c r="D59" s="31"/>
      <c r="E59" s="58"/>
      <c r="F59" s="31"/>
      <c r="G59" s="31"/>
    </row>
    <row r="60" spans="1:7" ht="27" customHeight="1">
      <c r="A60" s="31"/>
      <c r="B60" s="45" t="s">
        <v>148</v>
      </c>
      <c r="C60" s="55" t="s">
        <v>136</v>
      </c>
      <c r="D60" s="31" t="s">
        <v>97</v>
      </c>
      <c r="E60" s="57">
        <f>E56/E58</f>
        <v>14000</v>
      </c>
      <c r="F60" s="31"/>
      <c r="G60" s="39">
        <f>E60</f>
        <v>14000</v>
      </c>
    </row>
    <row r="61" spans="1:7" ht="15.75" hidden="1">
      <c r="A61" s="31">
        <v>4</v>
      </c>
      <c r="B61" s="11" t="s">
        <v>33</v>
      </c>
      <c r="C61" s="31"/>
      <c r="D61" s="31"/>
      <c r="E61" s="31"/>
      <c r="F61" s="31"/>
      <c r="G61" s="31"/>
    </row>
    <row r="62" spans="1:7" ht="15.75" hidden="1">
      <c r="A62" s="11"/>
      <c r="B62" s="11"/>
      <c r="C62" s="31"/>
      <c r="D62" s="31"/>
      <c r="E62" s="31"/>
      <c r="F62" s="31"/>
      <c r="G62" s="31"/>
    </row>
    <row r="63" spans="1:7" ht="36.75" customHeight="1">
      <c r="A63" s="31"/>
      <c r="B63" s="44" t="s">
        <v>98</v>
      </c>
      <c r="C63" s="86" t="s">
        <v>145</v>
      </c>
      <c r="D63" s="87"/>
      <c r="E63" s="88"/>
      <c r="F63" s="31"/>
      <c r="G63" s="31"/>
    </row>
    <row r="64" spans="1:7" ht="15.75">
      <c r="A64" s="41">
        <v>1</v>
      </c>
      <c r="B64" s="40" t="s">
        <v>30</v>
      </c>
      <c r="C64" s="45"/>
      <c r="D64" s="31"/>
      <c r="E64" s="31"/>
      <c r="F64" s="31"/>
      <c r="G64" s="31"/>
    </row>
    <row r="65" spans="1:7" ht="15.75">
      <c r="A65" s="31"/>
      <c r="B65" s="45" t="s">
        <v>146</v>
      </c>
      <c r="C65" s="55" t="s">
        <v>136</v>
      </c>
      <c r="D65" s="31" t="s">
        <v>99</v>
      </c>
      <c r="E65" s="39">
        <v>640000</v>
      </c>
      <c r="F65" s="39"/>
      <c r="G65" s="39">
        <f>E65+F65</f>
        <v>640000</v>
      </c>
    </row>
    <row r="66" spans="1:7" ht="15.75">
      <c r="A66" s="41">
        <v>2</v>
      </c>
      <c r="B66" s="40" t="s">
        <v>31</v>
      </c>
      <c r="C66" s="31"/>
      <c r="D66" s="31"/>
      <c r="E66" s="31"/>
      <c r="F66" s="31"/>
      <c r="G66" s="31"/>
    </row>
    <row r="67" spans="1:7" ht="25.5">
      <c r="A67" s="31"/>
      <c r="B67" s="47" t="s">
        <v>154</v>
      </c>
      <c r="C67" s="31" t="s">
        <v>87</v>
      </c>
      <c r="D67" s="31"/>
      <c r="E67" s="31">
        <v>4</v>
      </c>
      <c r="F67" s="31"/>
      <c r="G67" s="31">
        <f>E67+F67</f>
        <v>4</v>
      </c>
    </row>
    <row r="68" spans="1:7" ht="15.75">
      <c r="A68" s="41">
        <v>3</v>
      </c>
      <c r="B68" s="40" t="s">
        <v>32</v>
      </c>
      <c r="C68" s="31"/>
      <c r="D68" s="31"/>
      <c r="E68" s="31"/>
      <c r="F68" s="31"/>
      <c r="G68" s="31"/>
    </row>
    <row r="69" spans="1:7" ht="29.25" customHeight="1">
      <c r="A69" s="31"/>
      <c r="B69" s="47" t="s">
        <v>155</v>
      </c>
      <c r="C69" s="31" t="s">
        <v>96</v>
      </c>
      <c r="D69" s="31" t="s">
        <v>97</v>
      </c>
      <c r="E69" s="39">
        <f>E65/E67</f>
        <v>160000</v>
      </c>
      <c r="F69" s="38"/>
      <c r="G69" s="39">
        <f>E69+F69</f>
        <v>160000</v>
      </c>
    </row>
    <row r="70" spans="1:7" ht="15.75" hidden="1">
      <c r="A70" s="31">
        <v>4</v>
      </c>
      <c r="B70" s="11" t="s">
        <v>33</v>
      </c>
      <c r="C70" s="31"/>
      <c r="D70" s="31"/>
      <c r="E70" s="31"/>
      <c r="F70" s="31"/>
      <c r="G70" s="31"/>
    </row>
    <row r="71" spans="1:7" ht="15.75" hidden="1">
      <c r="A71" s="11"/>
      <c r="B71" s="11"/>
      <c r="C71" s="31"/>
      <c r="D71" s="31"/>
      <c r="E71" s="31"/>
      <c r="F71" s="31"/>
      <c r="G71" s="31"/>
    </row>
    <row r="72" ht="15.75">
      <c r="A72" s="4"/>
    </row>
    <row r="73" spans="1:7" ht="15.75" customHeight="1">
      <c r="A73" s="89" t="s">
        <v>81</v>
      </c>
      <c r="B73" s="89"/>
      <c r="C73" s="89"/>
      <c r="D73" s="27"/>
      <c r="F73" s="90" t="s">
        <v>83</v>
      </c>
      <c r="G73" s="90"/>
    </row>
    <row r="74" spans="1:7" ht="15.75">
      <c r="A74" s="6"/>
      <c r="B74" s="32"/>
      <c r="D74" s="33" t="s">
        <v>34</v>
      </c>
      <c r="F74" s="83" t="s">
        <v>35</v>
      </c>
      <c r="G74" s="83"/>
    </row>
    <row r="75" spans="1:4" ht="15.75" customHeight="1">
      <c r="A75" s="94" t="s">
        <v>36</v>
      </c>
      <c r="B75" s="94"/>
      <c r="C75" s="32"/>
      <c r="D75" s="32"/>
    </row>
    <row r="76" spans="1:7" ht="15.75" customHeight="1">
      <c r="A76" s="85" t="s">
        <v>82</v>
      </c>
      <c r="B76" s="85"/>
      <c r="C76" s="85"/>
      <c r="D76" s="27"/>
      <c r="F76" s="90" t="s">
        <v>250</v>
      </c>
      <c r="G76" s="90"/>
    </row>
    <row r="77" spans="1:7" ht="15.75">
      <c r="A77" s="35"/>
      <c r="B77" s="32"/>
      <c r="C77" s="32"/>
      <c r="D77" s="33" t="s">
        <v>34</v>
      </c>
      <c r="F77" s="83" t="s">
        <v>35</v>
      </c>
      <c r="G77" s="83"/>
    </row>
    <row r="78" ht="15">
      <c r="B78" s="23" t="s">
        <v>65</v>
      </c>
    </row>
    <row r="80" ht="15">
      <c r="B80" s="23" t="s">
        <v>66</v>
      </c>
    </row>
  </sheetData>
  <sheetProtection/>
  <mergeCells count="41">
    <mergeCell ref="E3:G4"/>
    <mergeCell ref="E5:G5"/>
    <mergeCell ref="E7:G7"/>
    <mergeCell ref="E8:G8"/>
    <mergeCell ref="E9:G9"/>
    <mergeCell ref="E11:G11"/>
    <mergeCell ref="A12:G12"/>
    <mergeCell ref="A13:G13"/>
    <mergeCell ref="A15:A16"/>
    <mergeCell ref="C15:C16"/>
    <mergeCell ref="D15:G15"/>
    <mergeCell ref="D16:G16"/>
    <mergeCell ref="A17:A18"/>
    <mergeCell ref="C17:C18"/>
    <mergeCell ref="D17:G17"/>
    <mergeCell ref="D18:G18"/>
    <mergeCell ref="A19:A20"/>
    <mergeCell ref="D19:G19"/>
    <mergeCell ref="D20:G20"/>
    <mergeCell ref="B21:G21"/>
    <mergeCell ref="B22:G22"/>
    <mergeCell ref="C26:G26"/>
    <mergeCell ref="C27:G27"/>
    <mergeCell ref="B29:G29"/>
    <mergeCell ref="F73:G73"/>
    <mergeCell ref="B30:D30"/>
    <mergeCell ref="C31:G31"/>
    <mergeCell ref="C32:G32"/>
    <mergeCell ref="C33:G33"/>
    <mergeCell ref="B35:G35"/>
    <mergeCell ref="B43:G43"/>
    <mergeCell ref="F74:G74"/>
    <mergeCell ref="A75:B75"/>
    <mergeCell ref="A76:C76"/>
    <mergeCell ref="F76:G76"/>
    <mergeCell ref="F77:G77"/>
    <mergeCell ref="B48:C48"/>
    <mergeCell ref="B50:G50"/>
    <mergeCell ref="C54:E54"/>
    <mergeCell ref="C63:E63"/>
    <mergeCell ref="A73:C73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19">
      <selection activeCell="C126" sqref="C126"/>
    </sheetView>
  </sheetViews>
  <sheetFormatPr defaultColWidth="21.57421875" defaultRowHeight="15"/>
  <cols>
    <col min="1" max="1" width="6.57421875" style="12" customWidth="1"/>
    <col min="2" max="2" width="36.7109375" style="12" customWidth="1"/>
    <col min="3" max="3" width="27.57421875" style="12" customWidth="1"/>
    <col min="4" max="4" width="18.28125" style="12" customWidth="1"/>
    <col min="5" max="5" width="17.421875" style="12" customWidth="1"/>
    <col min="6" max="6" width="18.57421875" style="12" customWidth="1"/>
    <col min="7" max="7" width="17.28125" style="12" customWidth="1"/>
    <col min="8" max="16384" width="21.57421875" style="12" customWidth="1"/>
  </cols>
  <sheetData>
    <row r="1" ht="9" customHeight="1"/>
    <row r="2" ht="15.75">
      <c r="E2" s="35" t="s">
        <v>0</v>
      </c>
    </row>
    <row r="3" spans="5:7" ht="27" customHeight="1">
      <c r="E3" s="113" t="s">
        <v>110</v>
      </c>
      <c r="F3" s="113"/>
      <c r="G3" s="113"/>
    </row>
    <row r="4" spans="5:7" ht="18" customHeight="1">
      <c r="E4" s="113"/>
      <c r="F4" s="113"/>
      <c r="G4" s="113"/>
    </row>
    <row r="5" spans="5:7" ht="15">
      <c r="E5" s="114" t="s">
        <v>73</v>
      </c>
      <c r="F5" s="114"/>
      <c r="G5" s="114"/>
    </row>
    <row r="6" spans="1:5" ht="15.75">
      <c r="A6" s="35"/>
      <c r="E6" s="35" t="s">
        <v>0</v>
      </c>
    </row>
    <row r="7" spans="1:7" ht="15.75">
      <c r="A7" s="35"/>
      <c r="E7" s="115" t="s">
        <v>1</v>
      </c>
      <c r="F7" s="115"/>
      <c r="G7" s="115"/>
    </row>
    <row r="8" spans="1:7" ht="15.75" customHeight="1">
      <c r="A8" s="35"/>
      <c r="B8" s="35"/>
      <c r="E8" s="116" t="s">
        <v>112</v>
      </c>
      <c r="F8" s="116"/>
      <c r="G8" s="116"/>
    </row>
    <row r="9" spans="1:7" ht="15" customHeight="1">
      <c r="A9" s="35"/>
      <c r="E9" s="83" t="s">
        <v>2</v>
      </c>
      <c r="F9" s="83"/>
      <c r="G9" s="83"/>
    </row>
    <row r="10" spans="1:6" ht="16.5" customHeight="1">
      <c r="A10" s="35"/>
      <c r="E10" s="35" t="s">
        <v>70</v>
      </c>
      <c r="F10" s="12" t="s">
        <v>71</v>
      </c>
    </row>
    <row r="11" spans="1:7" ht="12" customHeight="1">
      <c r="A11" s="35"/>
      <c r="B11" s="35"/>
      <c r="E11" s="117"/>
      <c r="F11" s="117"/>
      <c r="G11" s="117"/>
    </row>
    <row r="12" spans="1:7" ht="15.75">
      <c r="A12" s="112" t="s">
        <v>152</v>
      </c>
      <c r="B12" s="112"/>
      <c r="C12" s="112"/>
      <c r="D12" s="112"/>
      <c r="E12" s="112"/>
      <c r="F12" s="112"/>
      <c r="G12" s="112"/>
    </row>
    <row r="13" spans="1:7" ht="15.75">
      <c r="A13" s="112" t="s">
        <v>72</v>
      </c>
      <c r="B13" s="112"/>
      <c r="C13" s="112"/>
      <c r="D13" s="112"/>
      <c r="E13" s="112"/>
      <c r="F13" s="112"/>
      <c r="G13" s="112"/>
    </row>
    <row r="14" ht="9.75" customHeight="1"/>
    <row r="15" spans="1:7" ht="15.75">
      <c r="A15" s="108" t="s">
        <v>3</v>
      </c>
      <c r="B15" s="36" t="s">
        <v>74</v>
      </c>
      <c r="C15" s="108"/>
      <c r="D15" s="109" t="s">
        <v>75</v>
      </c>
      <c r="E15" s="109"/>
      <c r="F15" s="109"/>
      <c r="G15" s="109"/>
    </row>
    <row r="16" spans="1:7" ht="15">
      <c r="A16" s="108"/>
      <c r="B16" s="33" t="s">
        <v>68</v>
      </c>
      <c r="C16" s="108"/>
      <c r="D16" s="111" t="s">
        <v>38</v>
      </c>
      <c r="E16" s="111"/>
      <c r="F16" s="111"/>
      <c r="G16" s="111"/>
    </row>
    <row r="17" spans="1:7" ht="15.75">
      <c r="A17" s="108" t="s">
        <v>5</v>
      </c>
      <c r="B17" s="36" t="s">
        <v>76</v>
      </c>
      <c r="C17" s="108"/>
      <c r="D17" s="109" t="s">
        <v>75</v>
      </c>
      <c r="E17" s="109"/>
      <c r="F17" s="109"/>
      <c r="G17" s="109"/>
    </row>
    <row r="18" spans="1:7" ht="15">
      <c r="A18" s="108"/>
      <c r="B18" s="33" t="s">
        <v>68</v>
      </c>
      <c r="C18" s="108"/>
      <c r="D18" s="83" t="s">
        <v>37</v>
      </c>
      <c r="E18" s="83"/>
      <c r="F18" s="83"/>
      <c r="G18" s="83"/>
    </row>
    <row r="19" spans="1:7" ht="23.25" customHeight="1">
      <c r="A19" s="108" t="s">
        <v>6</v>
      </c>
      <c r="B19" s="36" t="s">
        <v>116</v>
      </c>
      <c r="C19" s="50" t="s">
        <v>117</v>
      </c>
      <c r="D19" s="126" t="s">
        <v>118</v>
      </c>
      <c r="E19" s="126"/>
      <c r="F19" s="126"/>
      <c r="G19" s="126"/>
    </row>
    <row r="20" spans="1:7" ht="15">
      <c r="A20" s="108"/>
      <c r="B20" s="9" t="s">
        <v>69</v>
      </c>
      <c r="C20" s="9" t="s">
        <v>7</v>
      </c>
      <c r="D20" s="111" t="s">
        <v>39</v>
      </c>
      <c r="E20" s="111"/>
      <c r="F20" s="111"/>
      <c r="G20" s="111"/>
    </row>
    <row r="21" spans="1:7" ht="32.25" customHeight="1">
      <c r="A21" s="32" t="s">
        <v>8</v>
      </c>
      <c r="B21" s="97" t="s">
        <v>125</v>
      </c>
      <c r="C21" s="94"/>
      <c r="D21" s="94"/>
      <c r="E21" s="94"/>
      <c r="F21" s="94"/>
      <c r="G21" s="94"/>
    </row>
    <row r="22" spans="1:7" ht="139.5" customHeight="1">
      <c r="A22" s="32" t="s">
        <v>9</v>
      </c>
      <c r="B22" s="98" t="s">
        <v>115</v>
      </c>
      <c r="C22" s="98"/>
      <c r="D22" s="98"/>
      <c r="E22" s="98"/>
      <c r="F22" s="98"/>
      <c r="G22" s="98"/>
    </row>
    <row r="23" spans="1:7" ht="9.75" customHeight="1">
      <c r="A23" s="32"/>
      <c r="B23" s="34"/>
      <c r="C23" s="34"/>
      <c r="D23" s="34"/>
      <c r="E23" s="34"/>
      <c r="F23" s="34"/>
      <c r="G23" s="34"/>
    </row>
    <row r="24" spans="1:7" ht="15.75">
      <c r="A24" s="32" t="s">
        <v>10</v>
      </c>
      <c r="B24" s="37" t="s">
        <v>62</v>
      </c>
      <c r="C24" s="34"/>
      <c r="D24" s="34"/>
      <c r="E24" s="34"/>
      <c r="F24" s="34"/>
      <c r="G24" s="34"/>
    </row>
    <row r="25" spans="1:7" ht="9.75" customHeight="1">
      <c r="A25" s="32"/>
      <c r="B25" s="34"/>
      <c r="C25" s="34"/>
      <c r="D25" s="34"/>
      <c r="E25" s="34"/>
      <c r="F25" s="34"/>
      <c r="G25" s="34"/>
    </row>
    <row r="26" spans="1:7" ht="15" customHeight="1">
      <c r="A26" s="32"/>
      <c r="B26" s="31" t="s">
        <v>13</v>
      </c>
      <c r="C26" s="99" t="s">
        <v>63</v>
      </c>
      <c r="D26" s="100"/>
      <c r="E26" s="100"/>
      <c r="F26" s="100"/>
      <c r="G26" s="101"/>
    </row>
    <row r="27" spans="1:7" ht="46.5" customHeight="1">
      <c r="A27" s="32"/>
      <c r="B27" s="31">
        <v>1</v>
      </c>
      <c r="C27" s="120" t="s">
        <v>181</v>
      </c>
      <c r="D27" s="121"/>
      <c r="E27" s="121"/>
      <c r="F27" s="121"/>
      <c r="G27" s="122"/>
    </row>
    <row r="28" spans="1:7" ht="9.75" customHeight="1">
      <c r="A28" s="32"/>
      <c r="B28" s="34"/>
      <c r="C28" s="34"/>
      <c r="D28" s="34"/>
      <c r="E28" s="34"/>
      <c r="F28" s="34"/>
      <c r="G28" s="34"/>
    </row>
    <row r="29" spans="1:7" ht="34.5" customHeight="1">
      <c r="A29" s="32" t="s">
        <v>11</v>
      </c>
      <c r="B29" s="97" t="s">
        <v>119</v>
      </c>
      <c r="C29" s="94"/>
      <c r="D29" s="94"/>
      <c r="E29" s="94"/>
      <c r="F29" s="94"/>
      <c r="G29" s="94"/>
    </row>
    <row r="30" spans="1:4" ht="18" customHeight="1">
      <c r="A30" s="32" t="s">
        <v>15</v>
      </c>
      <c r="B30" s="89" t="s">
        <v>12</v>
      </c>
      <c r="C30" s="89"/>
      <c r="D30" s="89"/>
    </row>
    <row r="31" spans="1:7" ht="15.75">
      <c r="A31" s="32"/>
      <c r="B31" s="31" t="s">
        <v>13</v>
      </c>
      <c r="C31" s="99" t="s">
        <v>14</v>
      </c>
      <c r="D31" s="100"/>
      <c r="E31" s="100"/>
      <c r="F31" s="100"/>
      <c r="G31" s="101"/>
    </row>
    <row r="32" spans="1:7" ht="32.25" customHeight="1">
      <c r="A32" s="32"/>
      <c r="B32" s="31" t="s">
        <v>3</v>
      </c>
      <c r="C32" s="91" t="s">
        <v>120</v>
      </c>
      <c r="D32" s="92"/>
      <c r="E32" s="92"/>
      <c r="F32" s="92"/>
      <c r="G32" s="93"/>
    </row>
    <row r="33" spans="1:7" ht="17.25" customHeight="1">
      <c r="A33" s="64"/>
      <c r="B33" s="52" t="s">
        <v>5</v>
      </c>
      <c r="C33" s="91" t="s">
        <v>182</v>
      </c>
      <c r="D33" s="124"/>
      <c r="E33" s="124"/>
      <c r="F33" s="124"/>
      <c r="G33" s="125"/>
    </row>
    <row r="34" spans="1:7" ht="15.75" customHeight="1">
      <c r="A34" s="64"/>
      <c r="B34" s="52" t="s">
        <v>6</v>
      </c>
      <c r="C34" s="91" t="s">
        <v>183</v>
      </c>
      <c r="D34" s="124"/>
      <c r="E34" s="124"/>
      <c r="F34" s="124"/>
      <c r="G34" s="125"/>
    </row>
    <row r="35" spans="1:7" ht="30" customHeight="1">
      <c r="A35" s="64"/>
      <c r="B35" s="52" t="s">
        <v>8</v>
      </c>
      <c r="C35" s="91" t="s">
        <v>184</v>
      </c>
      <c r="D35" s="124"/>
      <c r="E35" s="124"/>
      <c r="F35" s="124"/>
      <c r="G35" s="125"/>
    </row>
    <row r="36" spans="1:7" ht="16.5" customHeight="1">
      <c r="A36" s="64"/>
      <c r="B36" s="52" t="s">
        <v>9</v>
      </c>
      <c r="C36" s="91" t="s">
        <v>185</v>
      </c>
      <c r="D36" s="124"/>
      <c r="E36" s="124"/>
      <c r="F36" s="124"/>
      <c r="G36" s="125"/>
    </row>
    <row r="37" spans="1:7" ht="32.25" customHeight="1">
      <c r="A37" s="64"/>
      <c r="B37" s="52" t="s">
        <v>10</v>
      </c>
      <c r="C37" s="91" t="s">
        <v>186</v>
      </c>
      <c r="D37" s="124"/>
      <c r="E37" s="124"/>
      <c r="F37" s="124"/>
      <c r="G37" s="125"/>
    </row>
    <row r="38" spans="1:7" ht="15.75">
      <c r="A38" s="32"/>
      <c r="B38" s="53" t="s">
        <v>11</v>
      </c>
      <c r="C38" s="91" t="s">
        <v>187</v>
      </c>
      <c r="D38" s="92"/>
      <c r="E38" s="92"/>
      <c r="F38" s="92"/>
      <c r="G38" s="93"/>
    </row>
    <row r="39" ht="9.75" customHeight="1">
      <c r="A39" s="4"/>
    </row>
    <row r="40" spans="1:7" ht="15.75">
      <c r="A40" s="32" t="s">
        <v>22</v>
      </c>
      <c r="B40" s="85" t="s">
        <v>16</v>
      </c>
      <c r="C40" s="85"/>
      <c r="D40" s="85"/>
      <c r="E40" s="85"/>
      <c r="F40" s="85"/>
      <c r="G40" s="85"/>
    </row>
    <row r="41" spans="1:7" ht="11.25" customHeight="1">
      <c r="A41" s="4"/>
      <c r="F41" s="24" t="s">
        <v>67</v>
      </c>
      <c r="G41" s="24"/>
    </row>
    <row r="42" spans="1:7" ht="36.75" customHeight="1">
      <c r="A42" s="32"/>
      <c r="B42" s="31" t="s">
        <v>13</v>
      </c>
      <c r="C42" s="31" t="s">
        <v>18</v>
      </c>
      <c r="D42" s="31" t="s">
        <v>19</v>
      </c>
      <c r="E42" s="31" t="s">
        <v>20</v>
      </c>
      <c r="F42" s="31" t="s">
        <v>21</v>
      </c>
      <c r="G42" s="32"/>
    </row>
    <row r="43" spans="1:7" ht="14.25" customHeight="1">
      <c r="A43" s="32"/>
      <c r="B43" s="31">
        <v>1</v>
      </c>
      <c r="C43" s="31">
        <v>2</v>
      </c>
      <c r="D43" s="31">
        <v>3</v>
      </c>
      <c r="E43" s="31">
        <v>4</v>
      </c>
      <c r="F43" s="31">
        <v>5</v>
      </c>
      <c r="G43" s="32"/>
    </row>
    <row r="44" spans="1:6" ht="68.25" customHeight="1">
      <c r="A44" s="32"/>
      <c r="B44" s="52" t="s">
        <v>3</v>
      </c>
      <c r="C44" s="69" t="s">
        <v>120</v>
      </c>
      <c r="D44" s="39">
        <v>805000</v>
      </c>
      <c r="E44" s="39">
        <v>0</v>
      </c>
      <c r="F44" s="39">
        <f>D44+E44</f>
        <v>805000</v>
      </c>
    </row>
    <row r="45" spans="1:6" ht="51.75" customHeight="1">
      <c r="A45" s="64"/>
      <c r="B45" s="52" t="s">
        <v>5</v>
      </c>
      <c r="C45" s="67" t="s">
        <v>182</v>
      </c>
      <c r="D45" s="39">
        <v>0</v>
      </c>
      <c r="E45" s="39">
        <v>450000</v>
      </c>
      <c r="F45" s="39">
        <f aca="true" t="shared" si="0" ref="F45:F50">D45+E45</f>
        <v>450000</v>
      </c>
    </row>
    <row r="46" spans="1:6" ht="53.25" customHeight="1">
      <c r="A46" s="64"/>
      <c r="B46" s="52" t="s">
        <v>6</v>
      </c>
      <c r="C46" s="67" t="s">
        <v>183</v>
      </c>
      <c r="D46" s="39">
        <v>0</v>
      </c>
      <c r="E46" s="39">
        <v>1450000</v>
      </c>
      <c r="F46" s="39">
        <f t="shared" si="0"/>
        <v>1450000</v>
      </c>
    </row>
    <row r="47" spans="1:6" ht="77.25" customHeight="1">
      <c r="A47" s="64"/>
      <c r="B47" s="52" t="s">
        <v>8</v>
      </c>
      <c r="C47" s="67" t="s">
        <v>184</v>
      </c>
      <c r="D47" s="39">
        <v>0</v>
      </c>
      <c r="E47" s="39">
        <v>827800</v>
      </c>
      <c r="F47" s="39">
        <f t="shared" si="0"/>
        <v>827800</v>
      </c>
    </row>
    <row r="48" spans="1:6" ht="41.25" customHeight="1">
      <c r="A48" s="64"/>
      <c r="B48" s="52" t="s">
        <v>9</v>
      </c>
      <c r="C48" s="67" t="s">
        <v>185</v>
      </c>
      <c r="D48" s="39">
        <v>0</v>
      </c>
      <c r="E48" s="39">
        <v>600000</v>
      </c>
      <c r="F48" s="39">
        <f t="shared" si="0"/>
        <v>600000</v>
      </c>
    </row>
    <row r="49" spans="1:6" ht="77.25" customHeight="1">
      <c r="A49" s="64"/>
      <c r="B49" s="52" t="s">
        <v>10</v>
      </c>
      <c r="C49" s="67" t="s">
        <v>186</v>
      </c>
      <c r="D49" s="39">
        <v>0</v>
      </c>
      <c r="E49" s="39">
        <v>1000000</v>
      </c>
      <c r="F49" s="39">
        <f t="shared" si="0"/>
        <v>1000000</v>
      </c>
    </row>
    <row r="50" spans="1:6" ht="64.5" customHeight="1">
      <c r="A50" s="32"/>
      <c r="B50" s="53" t="s">
        <v>11</v>
      </c>
      <c r="C50" s="68" t="s">
        <v>187</v>
      </c>
      <c r="D50" s="39">
        <v>0</v>
      </c>
      <c r="E50" s="39">
        <v>1480000</v>
      </c>
      <c r="F50" s="39">
        <f t="shared" si="0"/>
        <v>1480000</v>
      </c>
    </row>
    <row r="51" spans="1:6" ht="15.75" customHeight="1">
      <c r="A51" s="35"/>
      <c r="B51" s="40" t="s">
        <v>21</v>
      </c>
      <c r="C51" s="41"/>
      <c r="D51" s="42">
        <f>SUM(D44:D50)</f>
        <v>805000</v>
      </c>
      <c r="E51" s="42">
        <f>SUM(E44:E50)</f>
        <v>5807800</v>
      </c>
      <c r="F51" s="42">
        <f>SUM(F44:F50)</f>
        <v>6612800</v>
      </c>
    </row>
    <row r="52" ht="11.25" customHeight="1">
      <c r="A52" s="4"/>
    </row>
    <row r="53" spans="1:7" ht="15.75">
      <c r="A53" s="32" t="s">
        <v>25</v>
      </c>
      <c r="B53" s="85" t="s">
        <v>23</v>
      </c>
      <c r="C53" s="85"/>
      <c r="D53" s="85"/>
      <c r="E53" s="85"/>
      <c r="F53" s="85"/>
      <c r="G53" s="85"/>
    </row>
    <row r="54" spans="1:6" ht="10.5" customHeight="1">
      <c r="A54" s="4"/>
      <c r="F54" s="24" t="s">
        <v>67</v>
      </c>
    </row>
    <row r="55" spans="2:6" ht="39" customHeight="1">
      <c r="B55" s="31" t="s">
        <v>13</v>
      </c>
      <c r="C55" s="31" t="s">
        <v>24</v>
      </c>
      <c r="D55" s="31" t="s">
        <v>19</v>
      </c>
      <c r="E55" s="31" t="s">
        <v>20</v>
      </c>
      <c r="F55" s="31" t="s">
        <v>21</v>
      </c>
    </row>
    <row r="56" spans="2:6" ht="10.5" customHeight="1">
      <c r="B56" s="79">
        <v>1</v>
      </c>
      <c r="C56" s="79">
        <v>2</v>
      </c>
      <c r="D56" s="79">
        <v>3</v>
      </c>
      <c r="E56" s="79">
        <v>4</v>
      </c>
      <c r="F56" s="79">
        <v>5</v>
      </c>
    </row>
    <row r="57" spans="2:6" ht="64.5" customHeight="1">
      <c r="B57" s="31"/>
      <c r="C57" s="80" t="s">
        <v>249</v>
      </c>
      <c r="D57" s="81">
        <v>805000</v>
      </c>
      <c r="E57" s="81">
        <v>5807800</v>
      </c>
      <c r="F57" s="81">
        <f>D57+E57</f>
        <v>6612800</v>
      </c>
    </row>
    <row r="58" spans="2:6" ht="15.75">
      <c r="B58" s="123" t="s">
        <v>21</v>
      </c>
      <c r="C58" s="123"/>
      <c r="D58" s="82">
        <f>D57</f>
        <v>805000</v>
      </c>
      <c r="E58" s="82">
        <f>E57</f>
        <v>5807800</v>
      </c>
      <c r="F58" s="82">
        <f>F57</f>
        <v>6612800</v>
      </c>
    </row>
    <row r="59" ht="7.5" customHeight="1">
      <c r="A59" s="4"/>
    </row>
    <row r="60" spans="1:7" ht="15.75">
      <c r="A60" s="32" t="s">
        <v>64</v>
      </c>
      <c r="B60" s="85" t="s">
        <v>26</v>
      </c>
      <c r="C60" s="85"/>
      <c r="D60" s="85"/>
      <c r="E60" s="85"/>
      <c r="F60" s="85"/>
      <c r="G60" s="85"/>
    </row>
    <row r="61" ht="4.5" customHeight="1">
      <c r="A61" s="4"/>
    </row>
    <row r="62" spans="1:7" ht="36" customHeight="1">
      <c r="A62" s="31" t="s">
        <v>13</v>
      </c>
      <c r="B62" s="31" t="s">
        <v>27</v>
      </c>
      <c r="C62" s="31" t="s">
        <v>28</v>
      </c>
      <c r="D62" s="31" t="s">
        <v>29</v>
      </c>
      <c r="E62" s="31" t="s">
        <v>19</v>
      </c>
      <c r="F62" s="31" t="s">
        <v>20</v>
      </c>
      <c r="G62" s="31" t="s">
        <v>21</v>
      </c>
    </row>
    <row r="63" spans="1:7" ht="12.75" customHeight="1">
      <c r="A63" s="79">
        <v>1</v>
      </c>
      <c r="B63" s="79">
        <v>2</v>
      </c>
      <c r="C63" s="79">
        <v>3</v>
      </c>
      <c r="D63" s="79">
        <v>4</v>
      </c>
      <c r="E63" s="79">
        <v>5</v>
      </c>
      <c r="F63" s="79">
        <v>6</v>
      </c>
      <c r="G63" s="79">
        <v>7</v>
      </c>
    </row>
    <row r="64" spans="1:7" ht="17.25" customHeight="1">
      <c r="A64" s="31"/>
      <c r="B64" s="44" t="s">
        <v>84</v>
      </c>
      <c r="C64" s="86" t="s">
        <v>120</v>
      </c>
      <c r="D64" s="87"/>
      <c r="E64" s="118"/>
      <c r="F64" s="31"/>
      <c r="G64" s="31"/>
    </row>
    <row r="65" spans="1:7" ht="15.75">
      <c r="A65" s="41">
        <v>1</v>
      </c>
      <c r="B65" s="40" t="s">
        <v>30</v>
      </c>
      <c r="C65" s="45"/>
      <c r="D65" s="31"/>
      <c r="E65" s="31"/>
      <c r="F65" s="31"/>
      <c r="G65" s="31"/>
    </row>
    <row r="66" spans="1:7" ht="15.75">
      <c r="A66" s="41"/>
      <c r="B66" s="45" t="s">
        <v>146</v>
      </c>
      <c r="C66" s="62" t="s">
        <v>230</v>
      </c>
      <c r="D66" s="70" t="s">
        <v>99</v>
      </c>
      <c r="E66" s="42">
        <f>SUM(E67:E78)</f>
        <v>805000</v>
      </c>
      <c r="F66" s="42">
        <f>SUM(F67:F78)</f>
        <v>0</v>
      </c>
      <c r="G66" s="42">
        <f>SUM(G67:G78)</f>
        <v>805000</v>
      </c>
    </row>
    <row r="67" spans="1:7" ht="38.25" customHeight="1">
      <c r="A67" s="65">
        <v>1</v>
      </c>
      <c r="B67" s="71" t="s">
        <v>202</v>
      </c>
      <c r="C67" s="62" t="s">
        <v>230</v>
      </c>
      <c r="D67" s="70" t="s">
        <v>192</v>
      </c>
      <c r="E67" s="39">
        <v>50000</v>
      </c>
      <c r="F67" s="39">
        <v>0</v>
      </c>
      <c r="G67" s="39">
        <f aca="true" t="shared" si="1" ref="G67:G78">SUM(E67:F67)</f>
        <v>50000</v>
      </c>
    </row>
    <row r="68" spans="1:7" ht="26.25" customHeight="1">
      <c r="A68" s="65">
        <v>2</v>
      </c>
      <c r="B68" s="71" t="s">
        <v>205</v>
      </c>
      <c r="C68" s="62" t="s">
        <v>230</v>
      </c>
      <c r="D68" s="70" t="s">
        <v>192</v>
      </c>
      <c r="E68" s="39">
        <v>30000</v>
      </c>
      <c r="F68" s="39">
        <v>0</v>
      </c>
      <c r="G68" s="39">
        <f t="shared" si="1"/>
        <v>30000</v>
      </c>
    </row>
    <row r="69" spans="1:7" ht="25.5">
      <c r="A69" s="65">
        <v>3</v>
      </c>
      <c r="B69" s="71" t="s">
        <v>188</v>
      </c>
      <c r="C69" s="62" t="s">
        <v>230</v>
      </c>
      <c r="D69" s="70" t="s">
        <v>192</v>
      </c>
      <c r="E69" s="39">
        <v>50000</v>
      </c>
      <c r="F69" s="39">
        <v>0</v>
      </c>
      <c r="G69" s="39">
        <f t="shared" si="1"/>
        <v>50000</v>
      </c>
    </row>
    <row r="70" spans="1:7" ht="25.5">
      <c r="A70" s="65">
        <v>4</v>
      </c>
      <c r="B70" s="71" t="s">
        <v>204</v>
      </c>
      <c r="C70" s="62" t="s">
        <v>230</v>
      </c>
      <c r="D70" s="70" t="s">
        <v>192</v>
      </c>
      <c r="E70" s="39">
        <v>50000</v>
      </c>
      <c r="F70" s="39">
        <v>0</v>
      </c>
      <c r="G70" s="39">
        <f t="shared" si="1"/>
        <v>50000</v>
      </c>
    </row>
    <row r="71" spans="1:7" ht="30" customHeight="1">
      <c r="A71" s="65">
        <v>5</v>
      </c>
      <c r="B71" s="71" t="s">
        <v>189</v>
      </c>
      <c r="C71" s="62" t="s">
        <v>230</v>
      </c>
      <c r="D71" s="70" t="s">
        <v>193</v>
      </c>
      <c r="E71" s="39">
        <v>25000</v>
      </c>
      <c r="F71" s="39">
        <v>0</v>
      </c>
      <c r="G71" s="39">
        <f t="shared" si="1"/>
        <v>25000</v>
      </c>
    </row>
    <row r="72" spans="1:7" ht="52.5" customHeight="1">
      <c r="A72" s="65">
        <v>6</v>
      </c>
      <c r="B72" s="71" t="s">
        <v>198</v>
      </c>
      <c r="C72" s="62" t="s">
        <v>230</v>
      </c>
      <c r="D72" s="70" t="s">
        <v>192</v>
      </c>
      <c r="E72" s="39">
        <v>20000</v>
      </c>
      <c r="F72" s="39">
        <v>0</v>
      </c>
      <c r="G72" s="39">
        <f t="shared" si="1"/>
        <v>20000</v>
      </c>
    </row>
    <row r="73" spans="1:7" ht="65.25" customHeight="1">
      <c r="A73" s="65">
        <v>7</v>
      </c>
      <c r="B73" s="72" t="s">
        <v>197</v>
      </c>
      <c r="C73" s="62" t="s">
        <v>230</v>
      </c>
      <c r="D73" s="70" t="s">
        <v>192</v>
      </c>
      <c r="E73" s="39">
        <v>50000</v>
      </c>
      <c r="F73" s="39">
        <v>0</v>
      </c>
      <c r="G73" s="39">
        <f>SUM(E73:F73)</f>
        <v>50000</v>
      </c>
    </row>
    <row r="74" spans="1:7" ht="45.75" customHeight="1">
      <c r="A74" s="65">
        <v>8</v>
      </c>
      <c r="B74" s="71" t="s">
        <v>203</v>
      </c>
      <c r="C74" s="62" t="s">
        <v>230</v>
      </c>
      <c r="D74" s="70" t="s">
        <v>192</v>
      </c>
      <c r="E74" s="39">
        <v>50000</v>
      </c>
      <c r="F74" s="39">
        <v>0</v>
      </c>
      <c r="G74" s="39">
        <f>SUM(E74:F74)</f>
        <v>50000</v>
      </c>
    </row>
    <row r="75" spans="1:7" ht="52.5" customHeight="1">
      <c r="A75" s="65">
        <v>9</v>
      </c>
      <c r="B75" s="71" t="s">
        <v>194</v>
      </c>
      <c r="C75" s="62" t="s">
        <v>230</v>
      </c>
      <c r="D75" s="70" t="s">
        <v>192</v>
      </c>
      <c r="E75" s="39">
        <v>195000</v>
      </c>
      <c r="F75" s="39">
        <v>0</v>
      </c>
      <c r="G75" s="39">
        <f t="shared" si="1"/>
        <v>195000</v>
      </c>
    </row>
    <row r="76" spans="1:7" ht="53.25" customHeight="1">
      <c r="A76" s="65">
        <v>10</v>
      </c>
      <c r="B76" s="71" t="s">
        <v>190</v>
      </c>
      <c r="C76" s="62" t="s">
        <v>230</v>
      </c>
      <c r="D76" s="70" t="s">
        <v>192</v>
      </c>
      <c r="E76" s="39">
        <v>195000</v>
      </c>
      <c r="F76" s="39">
        <v>0</v>
      </c>
      <c r="G76" s="39">
        <f>SUM(E76:F76)</f>
        <v>195000</v>
      </c>
    </row>
    <row r="77" spans="1:7" ht="54.75" customHeight="1">
      <c r="A77" s="65">
        <v>11</v>
      </c>
      <c r="B77" s="71" t="s">
        <v>195</v>
      </c>
      <c r="C77" s="62" t="s">
        <v>191</v>
      </c>
      <c r="D77" s="70" t="s">
        <v>192</v>
      </c>
      <c r="E77" s="39">
        <v>40000</v>
      </c>
      <c r="F77" s="39">
        <v>0</v>
      </c>
      <c r="G77" s="39">
        <f>SUM(E77:F77)</f>
        <v>40000</v>
      </c>
    </row>
    <row r="78" spans="1:7" ht="54.75" customHeight="1">
      <c r="A78" s="65">
        <v>12</v>
      </c>
      <c r="B78" s="71" t="s">
        <v>196</v>
      </c>
      <c r="C78" s="62" t="s">
        <v>230</v>
      </c>
      <c r="D78" s="70" t="s">
        <v>192</v>
      </c>
      <c r="E78" s="39">
        <v>50000</v>
      </c>
      <c r="F78" s="39">
        <v>0</v>
      </c>
      <c r="G78" s="39">
        <f t="shared" si="1"/>
        <v>50000</v>
      </c>
    </row>
    <row r="79" spans="1:7" ht="15.75">
      <c r="A79" s="41">
        <v>2</v>
      </c>
      <c r="B79" s="40" t="s">
        <v>31</v>
      </c>
      <c r="C79" s="31"/>
      <c r="D79" s="31"/>
      <c r="E79" s="31"/>
      <c r="F79" s="31"/>
      <c r="G79" s="31"/>
    </row>
    <row r="80" spans="1:7" ht="38.25">
      <c r="A80" s="65">
        <v>1</v>
      </c>
      <c r="B80" s="71" t="s">
        <v>206</v>
      </c>
      <c r="C80" s="62" t="s">
        <v>87</v>
      </c>
      <c r="D80" s="70" t="s">
        <v>200</v>
      </c>
      <c r="E80" s="65">
        <v>5</v>
      </c>
      <c r="F80" s="65">
        <v>0</v>
      </c>
      <c r="G80" s="65">
        <f aca="true" t="shared" si="2" ref="G80:G85">E80+F80</f>
        <v>5</v>
      </c>
    </row>
    <row r="81" spans="1:7" ht="25.5">
      <c r="A81" s="65">
        <v>2</v>
      </c>
      <c r="B81" s="71" t="s">
        <v>207</v>
      </c>
      <c r="C81" s="62" t="s">
        <v>87</v>
      </c>
      <c r="D81" s="70" t="s">
        <v>200</v>
      </c>
      <c r="E81" s="65">
        <v>5</v>
      </c>
      <c r="F81" s="65">
        <v>0</v>
      </c>
      <c r="G81" s="65">
        <f t="shared" si="2"/>
        <v>5</v>
      </c>
    </row>
    <row r="82" spans="1:7" ht="25.5">
      <c r="A82" s="65">
        <v>3</v>
      </c>
      <c r="B82" s="71" t="s">
        <v>208</v>
      </c>
      <c r="C82" s="62" t="s">
        <v>87</v>
      </c>
      <c r="D82" s="70" t="s">
        <v>200</v>
      </c>
      <c r="E82" s="65">
        <v>5</v>
      </c>
      <c r="F82" s="65">
        <v>0</v>
      </c>
      <c r="G82" s="65">
        <f t="shared" si="2"/>
        <v>5</v>
      </c>
    </row>
    <row r="83" spans="1:7" ht="38.25">
      <c r="A83" s="65">
        <v>4</v>
      </c>
      <c r="B83" s="71" t="s">
        <v>209</v>
      </c>
      <c r="C83" s="62" t="s">
        <v>87</v>
      </c>
      <c r="D83" s="70" t="s">
        <v>200</v>
      </c>
      <c r="E83" s="65">
        <v>5</v>
      </c>
      <c r="F83" s="65">
        <v>0</v>
      </c>
      <c r="G83" s="65">
        <f t="shared" si="2"/>
        <v>5</v>
      </c>
    </row>
    <row r="84" spans="1:7" ht="25.5">
      <c r="A84" s="65">
        <v>5</v>
      </c>
      <c r="B84" s="71" t="s">
        <v>210</v>
      </c>
      <c r="C84" s="62" t="s">
        <v>199</v>
      </c>
      <c r="D84" s="70" t="s">
        <v>200</v>
      </c>
      <c r="E84" s="65">
        <v>8760</v>
      </c>
      <c r="F84" s="65">
        <v>0</v>
      </c>
      <c r="G84" s="65">
        <f t="shared" si="2"/>
        <v>8760</v>
      </c>
    </row>
    <row r="85" spans="1:7" ht="51">
      <c r="A85" s="65">
        <v>6</v>
      </c>
      <c r="B85" s="71" t="s">
        <v>211</v>
      </c>
      <c r="C85" s="62" t="s">
        <v>87</v>
      </c>
      <c r="D85" s="70" t="s">
        <v>201</v>
      </c>
      <c r="E85" s="65">
        <v>5</v>
      </c>
      <c r="F85" s="65">
        <v>0</v>
      </c>
      <c r="G85" s="65">
        <f t="shared" si="2"/>
        <v>5</v>
      </c>
    </row>
    <row r="86" spans="1:7" ht="64.5" customHeight="1">
      <c r="A86" s="65">
        <v>7</v>
      </c>
      <c r="B86" s="72" t="s">
        <v>212</v>
      </c>
      <c r="C86" s="62" t="s">
        <v>87</v>
      </c>
      <c r="D86" s="70" t="s">
        <v>200</v>
      </c>
      <c r="E86" s="65">
        <v>5</v>
      </c>
      <c r="F86" s="65">
        <v>0</v>
      </c>
      <c r="G86" s="65">
        <f aca="true" t="shared" si="3" ref="G86:G91">E86+F86</f>
        <v>5</v>
      </c>
    </row>
    <row r="87" spans="1:7" ht="38.25">
      <c r="A87" s="65">
        <v>8</v>
      </c>
      <c r="B87" s="71" t="s">
        <v>213</v>
      </c>
      <c r="C87" s="62" t="s">
        <v>232</v>
      </c>
      <c r="D87" s="70" t="s">
        <v>99</v>
      </c>
      <c r="E87" s="65">
        <v>4643</v>
      </c>
      <c r="F87" s="65">
        <v>0</v>
      </c>
      <c r="G87" s="65">
        <f t="shared" si="3"/>
        <v>4643</v>
      </c>
    </row>
    <row r="88" spans="1:7" ht="51">
      <c r="A88" s="65">
        <v>9</v>
      </c>
      <c r="B88" s="71" t="s">
        <v>215</v>
      </c>
      <c r="C88" s="62" t="s">
        <v>232</v>
      </c>
      <c r="D88" s="70" t="s">
        <v>99</v>
      </c>
      <c r="E88" s="65">
        <v>112.1</v>
      </c>
      <c r="F88" s="65">
        <v>0</v>
      </c>
      <c r="G88" s="65">
        <f t="shared" si="3"/>
        <v>112.1</v>
      </c>
    </row>
    <row r="89" spans="1:7" ht="65.25" customHeight="1">
      <c r="A89" s="65">
        <v>10</v>
      </c>
      <c r="B89" s="71" t="s">
        <v>214</v>
      </c>
      <c r="C89" s="62" t="s">
        <v>232</v>
      </c>
      <c r="D89" s="70" t="s">
        <v>99</v>
      </c>
      <c r="E89" s="65">
        <v>2087.9</v>
      </c>
      <c r="F89" s="65">
        <v>0</v>
      </c>
      <c r="G89" s="65">
        <f t="shared" si="3"/>
        <v>2087.9</v>
      </c>
    </row>
    <row r="90" spans="1:7" ht="67.5" customHeight="1">
      <c r="A90" s="65">
        <v>11</v>
      </c>
      <c r="B90" s="71" t="s">
        <v>216</v>
      </c>
      <c r="C90" s="62" t="s">
        <v>232</v>
      </c>
      <c r="D90" s="70" t="s">
        <v>99</v>
      </c>
      <c r="E90" s="65">
        <v>6</v>
      </c>
      <c r="F90" s="65">
        <v>0</v>
      </c>
      <c r="G90" s="65">
        <f t="shared" si="3"/>
        <v>6</v>
      </c>
    </row>
    <row r="91" spans="1:7" ht="68.25" customHeight="1">
      <c r="A91" s="65">
        <v>12</v>
      </c>
      <c r="B91" s="71" t="s">
        <v>217</v>
      </c>
      <c r="C91" s="62" t="s">
        <v>232</v>
      </c>
      <c r="D91" s="70" t="s">
        <v>99</v>
      </c>
      <c r="E91" s="65">
        <v>200</v>
      </c>
      <c r="F91" s="65">
        <v>0</v>
      </c>
      <c r="G91" s="65">
        <f t="shared" si="3"/>
        <v>200</v>
      </c>
    </row>
    <row r="92" spans="1:7" ht="15.75">
      <c r="A92" s="41">
        <v>3</v>
      </c>
      <c r="B92" s="40" t="s">
        <v>32</v>
      </c>
      <c r="C92" s="65"/>
      <c r="D92" s="65"/>
      <c r="E92" s="48"/>
      <c r="F92" s="65"/>
      <c r="G92" s="65"/>
    </row>
    <row r="93" spans="1:7" ht="38.25">
      <c r="A93" s="65">
        <v>1</v>
      </c>
      <c r="B93" s="71" t="s">
        <v>218</v>
      </c>
      <c r="C93" s="62" t="s">
        <v>230</v>
      </c>
      <c r="D93" s="70" t="s">
        <v>200</v>
      </c>
      <c r="E93" s="73">
        <f>E67/E80</f>
        <v>10000</v>
      </c>
      <c r="F93" s="39">
        <v>0</v>
      </c>
      <c r="G93" s="39">
        <f>SUM(E93:F93)</f>
        <v>10000</v>
      </c>
    </row>
    <row r="94" spans="1:7" ht="25.5">
      <c r="A94" s="65">
        <v>2</v>
      </c>
      <c r="B94" s="71" t="s">
        <v>219</v>
      </c>
      <c r="C94" s="62" t="s">
        <v>230</v>
      </c>
      <c r="D94" s="70" t="s">
        <v>200</v>
      </c>
      <c r="E94" s="73">
        <f aca="true" t="shared" si="4" ref="E94:E104">E68/E81</f>
        <v>6000</v>
      </c>
      <c r="F94" s="39">
        <v>0</v>
      </c>
      <c r="G94" s="39">
        <f aca="true" t="shared" si="5" ref="G94:G104">SUM(E94:F94)</f>
        <v>6000</v>
      </c>
    </row>
    <row r="95" spans="1:7" ht="25.5">
      <c r="A95" s="65">
        <v>3</v>
      </c>
      <c r="B95" s="71" t="s">
        <v>220</v>
      </c>
      <c r="C95" s="62" t="s">
        <v>230</v>
      </c>
      <c r="D95" s="70" t="s">
        <v>200</v>
      </c>
      <c r="E95" s="73">
        <f t="shared" si="4"/>
        <v>10000</v>
      </c>
      <c r="F95" s="39">
        <v>0</v>
      </c>
      <c r="G95" s="39">
        <f t="shared" si="5"/>
        <v>10000</v>
      </c>
    </row>
    <row r="96" spans="1:7" ht="44.25" customHeight="1">
      <c r="A96" s="65">
        <v>4</v>
      </c>
      <c r="B96" s="71" t="s">
        <v>221</v>
      </c>
      <c r="C96" s="62" t="s">
        <v>230</v>
      </c>
      <c r="D96" s="70" t="s">
        <v>200</v>
      </c>
      <c r="E96" s="73">
        <f t="shared" si="4"/>
        <v>10000</v>
      </c>
      <c r="F96" s="39">
        <v>0</v>
      </c>
      <c r="G96" s="39">
        <f t="shared" si="5"/>
        <v>10000</v>
      </c>
    </row>
    <row r="97" spans="1:7" ht="31.5" customHeight="1">
      <c r="A97" s="65">
        <v>5</v>
      </c>
      <c r="B97" s="71" t="s">
        <v>222</v>
      </c>
      <c r="C97" s="62" t="s">
        <v>230</v>
      </c>
      <c r="D97" s="70" t="s">
        <v>200</v>
      </c>
      <c r="E97" s="73">
        <f t="shared" si="4"/>
        <v>2.853881278538813</v>
      </c>
      <c r="F97" s="39">
        <v>0</v>
      </c>
      <c r="G97" s="39">
        <f t="shared" si="5"/>
        <v>2.853881278538813</v>
      </c>
    </row>
    <row r="98" spans="1:7" ht="43.5" customHeight="1">
      <c r="A98" s="65">
        <v>6</v>
      </c>
      <c r="B98" s="71" t="s">
        <v>223</v>
      </c>
      <c r="C98" s="62" t="s">
        <v>230</v>
      </c>
      <c r="D98" s="70" t="s">
        <v>200</v>
      </c>
      <c r="E98" s="73">
        <f t="shared" si="4"/>
        <v>4000</v>
      </c>
      <c r="F98" s="39">
        <v>0</v>
      </c>
      <c r="G98" s="39">
        <f t="shared" si="5"/>
        <v>4000</v>
      </c>
    </row>
    <row r="99" spans="1:7" ht="63" customHeight="1">
      <c r="A99" s="65">
        <v>7</v>
      </c>
      <c r="B99" s="72" t="s">
        <v>224</v>
      </c>
      <c r="C99" s="62" t="s">
        <v>230</v>
      </c>
      <c r="D99" s="70" t="s">
        <v>200</v>
      </c>
      <c r="E99" s="73">
        <f t="shared" si="4"/>
        <v>10000</v>
      </c>
      <c r="F99" s="39">
        <v>0</v>
      </c>
      <c r="G99" s="39">
        <f t="shared" si="5"/>
        <v>10000</v>
      </c>
    </row>
    <row r="100" spans="1:7" ht="38.25">
      <c r="A100" s="65">
        <v>8</v>
      </c>
      <c r="B100" s="71" t="s">
        <v>225</v>
      </c>
      <c r="C100" s="62" t="s">
        <v>230</v>
      </c>
      <c r="D100" s="70" t="s">
        <v>200</v>
      </c>
      <c r="E100" s="73">
        <f t="shared" si="4"/>
        <v>10.768899418479432</v>
      </c>
      <c r="F100" s="39">
        <v>0</v>
      </c>
      <c r="G100" s="39">
        <f t="shared" si="5"/>
        <v>10.768899418479432</v>
      </c>
    </row>
    <row r="101" spans="1:7" ht="38.25">
      <c r="A101" s="65">
        <v>9</v>
      </c>
      <c r="B101" s="71" t="s">
        <v>226</v>
      </c>
      <c r="C101" s="62" t="s">
        <v>230</v>
      </c>
      <c r="D101" s="70" t="s">
        <v>200</v>
      </c>
      <c r="E101" s="73">
        <f t="shared" si="4"/>
        <v>1739.5182872435325</v>
      </c>
      <c r="F101" s="39">
        <v>0</v>
      </c>
      <c r="G101" s="39">
        <f t="shared" si="5"/>
        <v>1739.5182872435325</v>
      </c>
    </row>
    <row r="102" spans="1:7" ht="42.75" customHeight="1">
      <c r="A102" s="65">
        <v>10</v>
      </c>
      <c r="B102" s="71" t="s">
        <v>227</v>
      </c>
      <c r="C102" s="62" t="s">
        <v>230</v>
      </c>
      <c r="D102" s="70" t="s">
        <v>200</v>
      </c>
      <c r="E102" s="73">
        <f t="shared" si="4"/>
        <v>93.39527755160687</v>
      </c>
      <c r="F102" s="39">
        <v>0</v>
      </c>
      <c r="G102" s="39">
        <f t="shared" si="5"/>
        <v>93.39527755160687</v>
      </c>
    </row>
    <row r="103" spans="1:7" ht="54" customHeight="1">
      <c r="A103" s="65">
        <v>11</v>
      </c>
      <c r="B103" s="71" t="s">
        <v>228</v>
      </c>
      <c r="C103" s="62" t="s">
        <v>230</v>
      </c>
      <c r="D103" s="70" t="s">
        <v>200</v>
      </c>
      <c r="E103" s="73">
        <f t="shared" si="4"/>
        <v>6666.666666666667</v>
      </c>
      <c r="F103" s="39">
        <v>0</v>
      </c>
      <c r="G103" s="39">
        <f t="shared" si="5"/>
        <v>6666.666666666667</v>
      </c>
    </row>
    <row r="104" spans="1:7" ht="55.5" customHeight="1">
      <c r="A104" s="65">
        <v>12</v>
      </c>
      <c r="B104" s="71" t="s">
        <v>229</v>
      </c>
      <c r="C104" s="62" t="s">
        <v>230</v>
      </c>
      <c r="D104" s="70" t="s">
        <v>200</v>
      </c>
      <c r="E104" s="73">
        <f t="shared" si="4"/>
        <v>250</v>
      </c>
      <c r="F104" s="39">
        <v>0</v>
      </c>
      <c r="G104" s="39">
        <f t="shared" si="5"/>
        <v>250</v>
      </c>
    </row>
    <row r="105" spans="1:7" ht="15.75" hidden="1">
      <c r="A105" s="31">
        <v>4</v>
      </c>
      <c r="B105" s="11" t="s">
        <v>33</v>
      </c>
      <c r="C105" s="31"/>
      <c r="D105" s="31"/>
      <c r="E105" s="31"/>
      <c r="F105" s="31"/>
      <c r="G105" s="31"/>
    </row>
    <row r="106" spans="1:7" ht="15.75" hidden="1">
      <c r="A106" s="11"/>
      <c r="B106" s="11"/>
      <c r="C106" s="31"/>
      <c r="D106" s="31"/>
      <c r="E106" s="31"/>
      <c r="F106" s="31"/>
      <c r="G106" s="31"/>
    </row>
    <row r="107" spans="1:7" ht="30" customHeight="1">
      <c r="A107" s="31"/>
      <c r="B107" s="44" t="s">
        <v>98</v>
      </c>
      <c r="C107" s="86" t="s">
        <v>246</v>
      </c>
      <c r="D107" s="87"/>
      <c r="E107" s="88"/>
      <c r="F107" s="31"/>
      <c r="G107" s="31"/>
    </row>
    <row r="108" spans="1:7" ht="15.75">
      <c r="A108" s="41">
        <v>1</v>
      </c>
      <c r="B108" s="40" t="s">
        <v>30</v>
      </c>
      <c r="C108" s="45"/>
      <c r="D108" s="31"/>
      <c r="E108" s="31"/>
      <c r="F108" s="31"/>
      <c r="G108" s="31"/>
    </row>
    <row r="109" spans="1:7" ht="15.75">
      <c r="A109" s="41"/>
      <c r="B109" s="74" t="s">
        <v>231</v>
      </c>
      <c r="C109" s="75" t="s">
        <v>230</v>
      </c>
      <c r="D109" s="76" t="s">
        <v>99</v>
      </c>
      <c r="E109" s="42">
        <f>SUM(E110:E115)</f>
        <v>0</v>
      </c>
      <c r="F109" s="42">
        <f>SUM(F110:F115)</f>
        <v>5807800</v>
      </c>
      <c r="G109" s="42">
        <f>SUM(G110:G115)</f>
        <v>5807800</v>
      </c>
    </row>
    <row r="110" spans="1:7" ht="45.75" customHeight="1">
      <c r="A110" s="65">
        <v>1</v>
      </c>
      <c r="B110" s="67" t="s">
        <v>182</v>
      </c>
      <c r="C110" s="62" t="s">
        <v>230</v>
      </c>
      <c r="D110" s="70" t="s">
        <v>99</v>
      </c>
      <c r="E110" s="39">
        <f>SUM(E111:E115)</f>
        <v>0</v>
      </c>
      <c r="F110" s="39">
        <v>450000</v>
      </c>
      <c r="G110" s="39">
        <f aca="true" t="shared" si="6" ref="G110:G115">SUM(E110:F110)</f>
        <v>450000</v>
      </c>
    </row>
    <row r="111" spans="1:7" ht="42.75" customHeight="1">
      <c r="A111" s="65">
        <v>2</v>
      </c>
      <c r="B111" s="67" t="s">
        <v>183</v>
      </c>
      <c r="C111" s="62" t="s">
        <v>230</v>
      </c>
      <c r="D111" s="70" t="s">
        <v>99</v>
      </c>
      <c r="E111" s="39">
        <f>SUM(E112:E116)</f>
        <v>0</v>
      </c>
      <c r="F111" s="39">
        <v>1450000</v>
      </c>
      <c r="G111" s="39">
        <f t="shared" si="6"/>
        <v>1450000</v>
      </c>
    </row>
    <row r="112" spans="1:7" ht="72" customHeight="1">
      <c r="A112" s="65">
        <v>3</v>
      </c>
      <c r="B112" s="67" t="s">
        <v>184</v>
      </c>
      <c r="C112" s="62" t="s">
        <v>230</v>
      </c>
      <c r="D112" s="70" t="s">
        <v>99</v>
      </c>
      <c r="E112" s="39">
        <f>SUM(E113:E121)</f>
        <v>0</v>
      </c>
      <c r="F112" s="39">
        <v>827800</v>
      </c>
      <c r="G112" s="39">
        <f t="shared" si="6"/>
        <v>827800</v>
      </c>
    </row>
    <row r="113" spans="1:7" ht="33.75" customHeight="1">
      <c r="A113" s="65">
        <v>4</v>
      </c>
      <c r="B113" s="67" t="s">
        <v>185</v>
      </c>
      <c r="C113" s="62" t="s">
        <v>230</v>
      </c>
      <c r="D113" s="70" t="s">
        <v>99</v>
      </c>
      <c r="E113" s="39">
        <f>SUM(E114:E122)</f>
        <v>0</v>
      </c>
      <c r="F113" s="39">
        <v>600000</v>
      </c>
      <c r="G113" s="39">
        <f t="shared" si="6"/>
        <v>600000</v>
      </c>
    </row>
    <row r="114" spans="1:7" ht="74.25" customHeight="1">
      <c r="A114" s="65">
        <v>5</v>
      </c>
      <c r="B114" s="67" t="s">
        <v>186</v>
      </c>
      <c r="C114" s="62" t="s">
        <v>230</v>
      </c>
      <c r="D114" s="70" t="s">
        <v>99</v>
      </c>
      <c r="E114" s="39">
        <f>SUM(E115:E123)</f>
        <v>0</v>
      </c>
      <c r="F114" s="39">
        <v>1000000</v>
      </c>
      <c r="G114" s="39">
        <f t="shared" si="6"/>
        <v>1000000</v>
      </c>
    </row>
    <row r="115" spans="1:7" ht="57.75" customHeight="1">
      <c r="A115" s="65">
        <v>6</v>
      </c>
      <c r="B115" s="68" t="s">
        <v>187</v>
      </c>
      <c r="C115" s="62" t="s">
        <v>230</v>
      </c>
      <c r="D115" s="70" t="s">
        <v>99</v>
      </c>
      <c r="E115" s="39">
        <f>SUM(E116:E128)</f>
        <v>0</v>
      </c>
      <c r="F115" s="39">
        <v>1480000</v>
      </c>
      <c r="G115" s="39">
        <f t="shared" si="6"/>
        <v>1480000</v>
      </c>
    </row>
    <row r="116" spans="1:7" ht="15.75">
      <c r="A116" s="41">
        <v>2</v>
      </c>
      <c r="B116" s="40" t="s">
        <v>31</v>
      </c>
      <c r="C116" s="31"/>
      <c r="D116" s="31"/>
      <c r="E116" s="31"/>
      <c r="F116" s="31"/>
      <c r="G116" s="31"/>
    </row>
    <row r="117" spans="1:7" ht="39" customHeight="1">
      <c r="A117" s="41"/>
      <c r="B117" s="67" t="s">
        <v>234</v>
      </c>
      <c r="C117" s="62" t="s">
        <v>232</v>
      </c>
      <c r="D117" s="70" t="s">
        <v>233</v>
      </c>
      <c r="E117" s="65">
        <v>0</v>
      </c>
      <c r="F117" s="65">
        <v>242.9</v>
      </c>
      <c r="G117" s="65">
        <f aca="true" t="shared" si="7" ref="G117:G122">E117+F117</f>
        <v>242.9</v>
      </c>
    </row>
    <row r="118" spans="1:7" ht="56.25" customHeight="1">
      <c r="A118" s="41"/>
      <c r="B118" s="67" t="s">
        <v>235</v>
      </c>
      <c r="C118" s="62" t="s">
        <v>232</v>
      </c>
      <c r="D118" s="70" t="s">
        <v>233</v>
      </c>
      <c r="E118" s="65">
        <v>0</v>
      </c>
      <c r="F118" s="78">
        <v>630</v>
      </c>
      <c r="G118" s="78">
        <f t="shared" si="7"/>
        <v>630</v>
      </c>
    </row>
    <row r="119" spans="1:7" ht="69.75" customHeight="1">
      <c r="A119" s="41"/>
      <c r="B119" s="67" t="s">
        <v>236</v>
      </c>
      <c r="C119" s="62" t="s">
        <v>232</v>
      </c>
      <c r="D119" s="70" t="s">
        <v>233</v>
      </c>
      <c r="E119" s="65">
        <v>0</v>
      </c>
      <c r="F119" s="65">
        <v>105.6</v>
      </c>
      <c r="G119" s="65">
        <f t="shared" si="7"/>
        <v>105.6</v>
      </c>
    </row>
    <row r="120" spans="1:7" ht="42.75" customHeight="1">
      <c r="A120" s="41"/>
      <c r="B120" s="67" t="s">
        <v>239</v>
      </c>
      <c r="C120" s="62" t="s">
        <v>232</v>
      </c>
      <c r="D120" s="70" t="s">
        <v>233</v>
      </c>
      <c r="E120" s="65">
        <v>0</v>
      </c>
      <c r="F120" s="78">
        <v>199</v>
      </c>
      <c r="G120" s="78">
        <f t="shared" si="7"/>
        <v>199</v>
      </c>
    </row>
    <row r="121" spans="1:7" ht="66.75" customHeight="1">
      <c r="A121" s="31"/>
      <c r="B121" s="67" t="s">
        <v>237</v>
      </c>
      <c r="C121" s="62" t="s">
        <v>232</v>
      </c>
      <c r="D121" s="70" t="s">
        <v>233</v>
      </c>
      <c r="E121" s="31">
        <v>0</v>
      </c>
      <c r="F121" s="78">
        <v>92.4</v>
      </c>
      <c r="G121" s="78">
        <f t="shared" si="7"/>
        <v>92.4</v>
      </c>
    </row>
    <row r="122" spans="1:7" ht="65.25" customHeight="1">
      <c r="A122" s="11"/>
      <c r="B122" s="68" t="s">
        <v>238</v>
      </c>
      <c r="C122" s="62" t="s">
        <v>232</v>
      </c>
      <c r="D122" s="70" t="s">
        <v>233</v>
      </c>
      <c r="E122" s="31">
        <v>0</v>
      </c>
      <c r="F122" s="31">
        <v>147.5</v>
      </c>
      <c r="G122" s="31">
        <f t="shared" si="7"/>
        <v>147.5</v>
      </c>
    </row>
    <row r="123" spans="1:7" ht="15.75">
      <c r="A123" s="41">
        <v>3</v>
      </c>
      <c r="B123" s="40" t="s">
        <v>32</v>
      </c>
      <c r="C123" s="31"/>
      <c r="D123" s="31"/>
      <c r="E123" s="31"/>
      <c r="F123" s="31"/>
      <c r="G123" s="31"/>
    </row>
    <row r="124" spans="1:7" ht="42.75" customHeight="1">
      <c r="A124" s="65">
        <v>1</v>
      </c>
      <c r="B124" s="71" t="s">
        <v>240</v>
      </c>
      <c r="C124" s="62" t="s">
        <v>230</v>
      </c>
      <c r="D124" s="70" t="s">
        <v>200</v>
      </c>
      <c r="E124" s="65">
        <v>0</v>
      </c>
      <c r="F124" s="39">
        <f aca="true" t="shared" si="8" ref="F124:F129">F110/F117</f>
        <v>1852.6142445450803</v>
      </c>
      <c r="G124" s="39">
        <f aca="true" t="shared" si="9" ref="G124:G129">E124+F124</f>
        <v>1852.6142445450803</v>
      </c>
    </row>
    <row r="125" spans="1:7" ht="51" customHeight="1">
      <c r="A125" s="65">
        <v>2</v>
      </c>
      <c r="B125" s="67" t="s">
        <v>241</v>
      </c>
      <c r="C125" s="62" t="s">
        <v>230</v>
      </c>
      <c r="D125" s="70" t="s">
        <v>200</v>
      </c>
      <c r="E125" s="65">
        <v>0</v>
      </c>
      <c r="F125" s="39">
        <f t="shared" si="8"/>
        <v>2301.5873015873017</v>
      </c>
      <c r="G125" s="39">
        <f t="shared" si="9"/>
        <v>2301.5873015873017</v>
      </c>
    </row>
    <row r="126" spans="1:7" ht="66" customHeight="1">
      <c r="A126" s="65">
        <v>3</v>
      </c>
      <c r="B126" s="67" t="s">
        <v>242</v>
      </c>
      <c r="C126" s="62" t="s">
        <v>230</v>
      </c>
      <c r="D126" s="70" t="s">
        <v>200</v>
      </c>
      <c r="E126" s="65">
        <v>0</v>
      </c>
      <c r="F126" s="39">
        <f t="shared" si="8"/>
        <v>7839.015151515152</v>
      </c>
      <c r="G126" s="39">
        <f t="shared" si="9"/>
        <v>7839.015151515152</v>
      </c>
    </row>
    <row r="127" spans="1:7" ht="39">
      <c r="A127" s="65">
        <v>4</v>
      </c>
      <c r="B127" s="67" t="s">
        <v>243</v>
      </c>
      <c r="C127" s="62" t="s">
        <v>230</v>
      </c>
      <c r="D127" s="70" t="s">
        <v>200</v>
      </c>
      <c r="E127" s="65">
        <v>0</v>
      </c>
      <c r="F127" s="39">
        <f t="shared" si="8"/>
        <v>3015.075376884422</v>
      </c>
      <c r="G127" s="39">
        <f t="shared" si="9"/>
        <v>3015.075376884422</v>
      </c>
    </row>
    <row r="128" spans="1:7" ht="66" customHeight="1">
      <c r="A128" s="65">
        <v>5</v>
      </c>
      <c r="B128" s="67" t="s">
        <v>244</v>
      </c>
      <c r="C128" s="62" t="s">
        <v>230</v>
      </c>
      <c r="D128" s="70" t="s">
        <v>200</v>
      </c>
      <c r="E128" s="65">
        <v>0</v>
      </c>
      <c r="F128" s="39">
        <f t="shared" si="8"/>
        <v>10822.510822510822</v>
      </c>
      <c r="G128" s="39">
        <f t="shared" si="9"/>
        <v>10822.510822510822</v>
      </c>
    </row>
    <row r="129" spans="1:7" ht="60.75" customHeight="1">
      <c r="A129" s="65">
        <v>6</v>
      </c>
      <c r="B129" s="68" t="s">
        <v>245</v>
      </c>
      <c r="C129" s="62" t="s">
        <v>230</v>
      </c>
      <c r="D129" s="70" t="s">
        <v>200</v>
      </c>
      <c r="E129" s="65">
        <v>0</v>
      </c>
      <c r="F129" s="39">
        <f t="shared" si="8"/>
        <v>10033.898305084746</v>
      </c>
      <c r="G129" s="39">
        <f t="shared" si="9"/>
        <v>10033.898305084746</v>
      </c>
    </row>
    <row r="130" spans="1:7" ht="15.75" hidden="1">
      <c r="A130" s="31">
        <v>4</v>
      </c>
      <c r="B130" s="11" t="s">
        <v>33</v>
      </c>
      <c r="C130" s="31"/>
      <c r="D130" s="31"/>
      <c r="E130" s="31"/>
      <c r="F130" s="31"/>
      <c r="G130" s="31"/>
    </row>
    <row r="131" spans="1:7" ht="2.25" customHeight="1">
      <c r="A131" s="11"/>
      <c r="B131" s="11"/>
      <c r="C131" s="31"/>
      <c r="D131" s="31"/>
      <c r="E131" s="31"/>
      <c r="F131" s="31"/>
      <c r="G131" s="31"/>
    </row>
    <row r="132" ht="9.75" customHeight="1">
      <c r="A132" s="4"/>
    </row>
    <row r="133" spans="1:7" ht="15.75" customHeight="1">
      <c r="A133" s="89" t="s">
        <v>81</v>
      </c>
      <c r="B133" s="89"/>
      <c r="C133" s="89"/>
      <c r="D133" s="27"/>
      <c r="F133" s="90" t="s">
        <v>83</v>
      </c>
      <c r="G133" s="90"/>
    </row>
    <row r="134" spans="1:7" ht="12" customHeight="1">
      <c r="A134" s="6"/>
      <c r="B134" s="32"/>
      <c r="D134" s="33" t="s">
        <v>34</v>
      </c>
      <c r="F134" s="83" t="s">
        <v>35</v>
      </c>
      <c r="G134" s="83"/>
    </row>
    <row r="135" spans="1:4" ht="15.75" customHeight="1">
      <c r="A135" s="94" t="s">
        <v>36</v>
      </c>
      <c r="B135" s="94"/>
      <c r="C135" s="32"/>
      <c r="D135" s="32"/>
    </row>
    <row r="136" spans="1:7" ht="15.75" customHeight="1">
      <c r="A136" s="85" t="s">
        <v>82</v>
      </c>
      <c r="B136" s="85"/>
      <c r="C136" s="85"/>
      <c r="D136" s="27"/>
      <c r="F136" s="90" t="s">
        <v>250</v>
      </c>
      <c r="G136" s="90"/>
    </row>
    <row r="137" spans="1:7" ht="15.75">
      <c r="A137" s="35"/>
      <c r="B137" s="32"/>
      <c r="C137" s="32"/>
      <c r="D137" s="33" t="s">
        <v>34</v>
      </c>
      <c r="F137" s="83" t="s">
        <v>35</v>
      </c>
      <c r="G137" s="83"/>
    </row>
    <row r="138" ht="15">
      <c r="B138" s="23" t="s">
        <v>65</v>
      </c>
    </row>
    <row r="140" ht="15">
      <c r="B140" s="23" t="s">
        <v>66</v>
      </c>
    </row>
  </sheetData>
  <sheetProtection/>
  <mergeCells count="46">
    <mergeCell ref="C36:G36"/>
    <mergeCell ref="C37:G37"/>
    <mergeCell ref="E3:G4"/>
    <mergeCell ref="E5:G5"/>
    <mergeCell ref="E7:G7"/>
    <mergeCell ref="E8:G8"/>
    <mergeCell ref="E9:G9"/>
    <mergeCell ref="E11:G11"/>
    <mergeCell ref="D19:G19"/>
    <mergeCell ref="D20:G20"/>
    <mergeCell ref="A12:G12"/>
    <mergeCell ref="A13:G13"/>
    <mergeCell ref="A15:A16"/>
    <mergeCell ref="C15:C16"/>
    <mergeCell ref="D15:G15"/>
    <mergeCell ref="D16:G16"/>
    <mergeCell ref="B21:G21"/>
    <mergeCell ref="B22:G22"/>
    <mergeCell ref="C26:G26"/>
    <mergeCell ref="C27:G27"/>
    <mergeCell ref="B29:G29"/>
    <mergeCell ref="A17:A18"/>
    <mergeCell ref="C17:C18"/>
    <mergeCell ref="D17:G17"/>
    <mergeCell ref="D18:G18"/>
    <mergeCell ref="A19:A20"/>
    <mergeCell ref="F133:G133"/>
    <mergeCell ref="B30:D30"/>
    <mergeCell ref="C31:G31"/>
    <mergeCell ref="C32:G32"/>
    <mergeCell ref="C38:G38"/>
    <mergeCell ref="B40:G40"/>
    <mergeCell ref="B53:G53"/>
    <mergeCell ref="C33:G33"/>
    <mergeCell ref="C34:G34"/>
    <mergeCell ref="C35:G35"/>
    <mergeCell ref="F134:G134"/>
    <mergeCell ref="A135:B135"/>
    <mergeCell ref="A136:C136"/>
    <mergeCell ref="F136:G136"/>
    <mergeCell ref="F137:G137"/>
    <mergeCell ref="B58:C58"/>
    <mergeCell ref="B60:G60"/>
    <mergeCell ref="C64:E64"/>
    <mergeCell ref="C107:E107"/>
    <mergeCell ref="A133:C133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8"/>
  <sheetViews>
    <sheetView zoomScalePageLayoutView="0" workbookViewId="0" topLeftCell="A71">
      <selection activeCell="F84" sqref="F84:G84"/>
    </sheetView>
  </sheetViews>
  <sheetFormatPr defaultColWidth="21.57421875" defaultRowHeight="15"/>
  <cols>
    <col min="1" max="1" width="6.57421875" style="5" customWidth="1"/>
    <col min="2" max="2" width="21.57421875" style="5" customWidth="1"/>
    <col min="3" max="3" width="24.8515625" style="5" customWidth="1"/>
    <col min="4" max="4" width="20.28125" style="5" customWidth="1"/>
    <col min="5" max="5" width="21.57421875" style="5" customWidth="1"/>
    <col min="6" max="6" width="20.7109375" style="5" customWidth="1"/>
    <col min="7" max="16384" width="21.57421875" style="5" customWidth="1"/>
  </cols>
  <sheetData>
    <row r="1" s="12" customFormat="1" ht="9" customHeight="1"/>
    <row r="2" s="12" customFormat="1" ht="15.75">
      <c r="E2" s="19" t="s">
        <v>0</v>
      </c>
    </row>
    <row r="3" spans="5:7" s="12" customFormat="1" ht="15" customHeight="1">
      <c r="E3" s="113" t="s">
        <v>110</v>
      </c>
      <c r="F3" s="113"/>
      <c r="G3" s="113"/>
    </row>
    <row r="4" spans="5:7" s="12" customFormat="1" ht="18" customHeight="1">
      <c r="E4" s="113"/>
      <c r="F4" s="113"/>
      <c r="G4" s="113"/>
    </row>
    <row r="5" spans="5:7" s="12" customFormat="1" ht="15">
      <c r="E5" s="114" t="s">
        <v>73</v>
      </c>
      <c r="F5" s="114"/>
      <c r="G5" s="114"/>
    </row>
    <row r="6" spans="1:5" ht="15.75">
      <c r="A6" s="1"/>
      <c r="E6" s="1" t="s">
        <v>0</v>
      </c>
    </row>
    <row r="7" spans="1:7" ht="15.75">
      <c r="A7" s="1"/>
      <c r="E7" s="115" t="s">
        <v>1</v>
      </c>
      <c r="F7" s="115"/>
      <c r="G7" s="115"/>
    </row>
    <row r="8" spans="1:7" ht="15.75" customHeight="1">
      <c r="A8" s="1"/>
      <c r="B8" s="1"/>
      <c r="E8" s="116" t="s">
        <v>112</v>
      </c>
      <c r="F8" s="116"/>
      <c r="G8" s="116"/>
    </row>
    <row r="9" spans="1:7" ht="15" customHeight="1">
      <c r="A9" s="1"/>
      <c r="E9" s="83" t="s">
        <v>2</v>
      </c>
      <c r="F9" s="83"/>
      <c r="G9" s="83"/>
    </row>
    <row r="10" spans="1:6" ht="16.5" customHeight="1">
      <c r="A10" s="1"/>
      <c r="E10" s="1" t="s">
        <v>70</v>
      </c>
      <c r="F10" s="5" t="s">
        <v>71</v>
      </c>
    </row>
    <row r="11" spans="1:7" ht="12" customHeight="1">
      <c r="A11" s="1"/>
      <c r="B11" s="1"/>
      <c r="E11" s="117"/>
      <c r="F11" s="117"/>
      <c r="G11" s="117"/>
    </row>
    <row r="12" spans="1:7" ht="15.75">
      <c r="A12" s="112" t="s">
        <v>111</v>
      </c>
      <c r="B12" s="112"/>
      <c r="C12" s="112"/>
      <c r="D12" s="112"/>
      <c r="E12" s="112"/>
      <c r="F12" s="112"/>
      <c r="G12" s="112"/>
    </row>
    <row r="13" spans="1:7" ht="15.75">
      <c r="A13" s="112" t="s">
        <v>72</v>
      </c>
      <c r="B13" s="112"/>
      <c r="C13" s="112"/>
      <c r="D13" s="112"/>
      <c r="E13" s="112"/>
      <c r="F13" s="112"/>
      <c r="G13" s="112"/>
    </row>
    <row r="14" ht="9.75" customHeight="1"/>
    <row r="15" spans="1:7" ht="15.75">
      <c r="A15" s="108" t="s">
        <v>3</v>
      </c>
      <c r="B15" s="36" t="s">
        <v>74</v>
      </c>
      <c r="C15" s="108"/>
      <c r="D15" s="109" t="s">
        <v>75</v>
      </c>
      <c r="E15" s="109"/>
      <c r="F15" s="109"/>
      <c r="G15" s="109"/>
    </row>
    <row r="16" spans="1:7" ht="15">
      <c r="A16" s="108"/>
      <c r="B16" s="8" t="s">
        <v>68</v>
      </c>
      <c r="C16" s="108"/>
      <c r="D16" s="111" t="s">
        <v>38</v>
      </c>
      <c r="E16" s="111"/>
      <c r="F16" s="111"/>
      <c r="G16" s="111"/>
    </row>
    <row r="17" spans="1:7" ht="15.75">
      <c r="A17" s="108" t="s">
        <v>5</v>
      </c>
      <c r="B17" s="36" t="s">
        <v>76</v>
      </c>
      <c r="C17" s="108"/>
      <c r="D17" s="109" t="s">
        <v>75</v>
      </c>
      <c r="E17" s="109"/>
      <c r="F17" s="109"/>
      <c r="G17" s="109"/>
    </row>
    <row r="18" spans="1:7" ht="15">
      <c r="A18" s="108"/>
      <c r="B18" s="8" t="s">
        <v>68</v>
      </c>
      <c r="C18" s="108"/>
      <c r="D18" s="83" t="s">
        <v>37</v>
      </c>
      <c r="E18" s="83"/>
      <c r="F18" s="83"/>
      <c r="G18" s="83"/>
    </row>
    <row r="19" spans="1:7" ht="46.5" customHeight="1">
      <c r="A19" s="108" t="s">
        <v>6</v>
      </c>
      <c r="B19" s="36" t="s">
        <v>77</v>
      </c>
      <c r="C19" s="50" t="s">
        <v>113</v>
      </c>
      <c r="D19" s="126" t="s">
        <v>78</v>
      </c>
      <c r="E19" s="126"/>
      <c r="F19" s="126"/>
      <c r="G19" s="126"/>
    </row>
    <row r="20" spans="1:7" ht="15">
      <c r="A20" s="108"/>
      <c r="B20" s="9" t="s">
        <v>69</v>
      </c>
      <c r="C20" s="9" t="s">
        <v>7</v>
      </c>
      <c r="D20" s="111" t="s">
        <v>39</v>
      </c>
      <c r="E20" s="111"/>
      <c r="F20" s="111"/>
      <c r="G20" s="111"/>
    </row>
    <row r="21" spans="1:7" ht="32.25" customHeight="1">
      <c r="A21" s="3" t="s">
        <v>8</v>
      </c>
      <c r="B21" s="94" t="s">
        <v>80</v>
      </c>
      <c r="C21" s="94"/>
      <c r="D21" s="94"/>
      <c r="E21" s="94"/>
      <c r="F21" s="94"/>
      <c r="G21" s="94"/>
    </row>
    <row r="22" spans="1:7" ht="139.5" customHeight="1">
      <c r="A22" s="3" t="s">
        <v>9</v>
      </c>
      <c r="B22" s="98" t="s">
        <v>115</v>
      </c>
      <c r="C22" s="98"/>
      <c r="D22" s="98"/>
      <c r="E22" s="98"/>
      <c r="F22" s="98"/>
      <c r="G22" s="98"/>
    </row>
    <row r="23" spans="1:7" s="12" customFormat="1" ht="9.75" customHeight="1">
      <c r="A23" s="18"/>
      <c r="B23" s="21"/>
      <c r="C23" s="21"/>
      <c r="D23" s="21"/>
      <c r="E23" s="21"/>
      <c r="F23" s="21"/>
      <c r="G23" s="21"/>
    </row>
    <row r="24" spans="1:7" s="12" customFormat="1" ht="15.75">
      <c r="A24" s="18" t="s">
        <v>10</v>
      </c>
      <c r="B24" s="37" t="s">
        <v>62</v>
      </c>
      <c r="C24" s="21"/>
      <c r="D24" s="21"/>
      <c r="E24" s="21"/>
      <c r="F24" s="21"/>
      <c r="G24" s="21"/>
    </row>
    <row r="25" spans="1:7" s="12" customFormat="1" ht="9.75" customHeight="1">
      <c r="A25" s="18"/>
      <c r="B25" s="21"/>
      <c r="C25" s="21"/>
      <c r="D25" s="21"/>
      <c r="E25" s="21"/>
      <c r="F25" s="21"/>
      <c r="G25" s="21"/>
    </row>
    <row r="26" spans="1:7" s="12" customFormat="1" ht="15" customHeight="1">
      <c r="A26" s="18"/>
      <c r="B26" s="20" t="s">
        <v>13</v>
      </c>
      <c r="C26" s="99" t="s">
        <v>63</v>
      </c>
      <c r="D26" s="100"/>
      <c r="E26" s="100"/>
      <c r="F26" s="100"/>
      <c r="G26" s="101"/>
    </row>
    <row r="27" spans="1:7" s="12" customFormat="1" ht="33.75" customHeight="1">
      <c r="A27" s="29"/>
      <c r="B27" s="30">
        <v>1</v>
      </c>
      <c r="C27" s="127" t="s">
        <v>108</v>
      </c>
      <c r="D27" s="128"/>
      <c r="E27" s="128"/>
      <c r="F27" s="128"/>
      <c r="G27" s="129"/>
    </row>
    <row r="28" spans="1:7" s="12" customFormat="1" ht="45.75" customHeight="1">
      <c r="A28" s="18"/>
      <c r="B28" s="30">
        <v>2</v>
      </c>
      <c r="C28" s="91" t="s">
        <v>107</v>
      </c>
      <c r="D28" s="92"/>
      <c r="E28" s="92"/>
      <c r="F28" s="92"/>
      <c r="G28" s="93"/>
    </row>
    <row r="29" spans="1:7" s="12" customFormat="1" ht="13.5" customHeight="1">
      <c r="A29" s="18"/>
      <c r="B29" s="21"/>
      <c r="C29" s="21"/>
      <c r="D29" s="21"/>
      <c r="E29" s="21"/>
      <c r="F29" s="21"/>
      <c r="G29" s="21"/>
    </row>
    <row r="30" spans="1:7" ht="40.5" customHeight="1">
      <c r="A30" s="3" t="s">
        <v>11</v>
      </c>
      <c r="B30" s="94" t="s">
        <v>79</v>
      </c>
      <c r="C30" s="94"/>
      <c r="D30" s="94"/>
      <c r="E30" s="94"/>
      <c r="F30" s="94"/>
      <c r="G30" s="94"/>
    </row>
    <row r="31" spans="1:4" ht="18" customHeight="1">
      <c r="A31" s="3" t="s">
        <v>15</v>
      </c>
      <c r="B31" s="89" t="s">
        <v>12</v>
      </c>
      <c r="C31" s="89"/>
      <c r="D31" s="89"/>
    </row>
    <row r="32" spans="1:7" ht="15.75">
      <c r="A32" s="18"/>
      <c r="B32" s="20" t="s">
        <v>13</v>
      </c>
      <c r="C32" s="99" t="s">
        <v>14</v>
      </c>
      <c r="D32" s="100"/>
      <c r="E32" s="100"/>
      <c r="F32" s="100"/>
      <c r="G32" s="101"/>
    </row>
    <row r="33" spans="1:7" ht="15.75">
      <c r="A33" s="18"/>
      <c r="B33" s="30" t="s">
        <v>3</v>
      </c>
      <c r="C33" s="91" t="s">
        <v>85</v>
      </c>
      <c r="D33" s="92"/>
      <c r="E33" s="92"/>
      <c r="F33" s="92"/>
      <c r="G33" s="93"/>
    </row>
    <row r="34" spans="1:7" ht="15.75">
      <c r="A34" s="18"/>
      <c r="B34" s="30" t="s">
        <v>5</v>
      </c>
      <c r="C34" s="91" t="s">
        <v>109</v>
      </c>
      <c r="D34" s="92"/>
      <c r="E34" s="92"/>
      <c r="F34" s="92"/>
      <c r="G34" s="93"/>
    </row>
    <row r="35" ht="9.75" customHeight="1">
      <c r="A35" s="4"/>
    </row>
    <row r="36" spans="1:7" ht="15.75">
      <c r="A36" s="16" t="s">
        <v>22</v>
      </c>
      <c r="B36" s="85" t="s">
        <v>16</v>
      </c>
      <c r="C36" s="85"/>
      <c r="D36" s="85"/>
      <c r="E36" s="85"/>
      <c r="F36" s="85"/>
      <c r="G36" s="85"/>
    </row>
    <row r="37" spans="1:7" ht="11.25" customHeight="1">
      <c r="A37" s="4"/>
      <c r="F37" s="24" t="s">
        <v>67</v>
      </c>
      <c r="G37" s="24"/>
    </row>
    <row r="38" spans="1:7" ht="36.75" customHeight="1">
      <c r="A38" s="18"/>
      <c r="B38" s="25" t="s">
        <v>13</v>
      </c>
      <c r="C38" s="25" t="s">
        <v>18</v>
      </c>
      <c r="D38" s="25" t="s">
        <v>19</v>
      </c>
      <c r="E38" s="25" t="s">
        <v>20</v>
      </c>
      <c r="F38" s="25" t="s">
        <v>21</v>
      </c>
      <c r="G38" s="22"/>
    </row>
    <row r="39" spans="1:7" ht="14.25" customHeight="1">
      <c r="A39" s="18"/>
      <c r="B39" s="25">
        <v>1</v>
      </c>
      <c r="C39" s="25">
        <v>2</v>
      </c>
      <c r="D39" s="25">
        <v>3</v>
      </c>
      <c r="E39" s="25">
        <v>4</v>
      </c>
      <c r="F39" s="25">
        <v>5</v>
      </c>
      <c r="G39" s="22"/>
    </row>
    <row r="40" spans="1:7" ht="48.75" customHeight="1">
      <c r="A40" s="18"/>
      <c r="B40" s="52" t="s">
        <v>3</v>
      </c>
      <c r="C40" s="52" t="s">
        <v>114</v>
      </c>
      <c r="D40" s="39">
        <v>10748600</v>
      </c>
      <c r="E40" s="39">
        <v>45500</v>
      </c>
      <c r="F40" s="39">
        <f>D40+E40</f>
        <v>10794100</v>
      </c>
      <c r="G40" s="12"/>
    </row>
    <row r="41" spans="1:7" ht="65.25" customHeight="1">
      <c r="A41" s="18"/>
      <c r="B41" s="53" t="s">
        <v>5</v>
      </c>
      <c r="C41" s="53" t="s">
        <v>109</v>
      </c>
      <c r="D41" s="54"/>
      <c r="E41" s="43">
        <v>2265000</v>
      </c>
      <c r="F41" s="39">
        <f>D41+E41</f>
        <v>2265000</v>
      </c>
      <c r="G41" s="12"/>
    </row>
    <row r="42" spans="1:7" ht="15.75" customHeight="1">
      <c r="A42" s="19"/>
      <c r="B42" s="40" t="s">
        <v>21</v>
      </c>
      <c r="C42" s="41"/>
      <c r="D42" s="42">
        <f>SUM(D40:D41)</f>
        <v>10748600</v>
      </c>
      <c r="E42" s="42">
        <f>SUM(E40:E41)</f>
        <v>2310500</v>
      </c>
      <c r="F42" s="42">
        <f>SUM(F40:F41)</f>
        <v>13059100</v>
      </c>
      <c r="G42" s="12"/>
    </row>
    <row r="43" ht="11.25" customHeight="1">
      <c r="A43" s="4"/>
    </row>
    <row r="44" spans="1:7" ht="15.75">
      <c r="A44" s="16" t="s">
        <v>25</v>
      </c>
      <c r="B44" s="85" t="s">
        <v>23</v>
      </c>
      <c r="C44" s="85"/>
      <c r="D44" s="85"/>
      <c r="E44" s="85"/>
      <c r="F44" s="85"/>
      <c r="G44" s="85"/>
    </row>
    <row r="45" spans="1:6" ht="10.5" customHeight="1">
      <c r="A45" s="4"/>
      <c r="C45" s="12"/>
      <c r="D45" s="12"/>
      <c r="E45" s="12"/>
      <c r="F45" s="24" t="s">
        <v>67</v>
      </c>
    </row>
    <row r="46" spans="2:6" ht="39" customHeight="1">
      <c r="B46" s="25" t="s">
        <v>13</v>
      </c>
      <c r="C46" s="31" t="s">
        <v>24</v>
      </c>
      <c r="D46" s="25" t="s">
        <v>19</v>
      </c>
      <c r="E46" s="25" t="s">
        <v>20</v>
      </c>
      <c r="F46" s="25" t="s">
        <v>21</v>
      </c>
    </row>
    <row r="47" spans="2:6" ht="15.75">
      <c r="B47" s="25">
        <v>1</v>
      </c>
      <c r="C47" s="25">
        <v>2</v>
      </c>
      <c r="D47" s="25">
        <v>3</v>
      </c>
      <c r="E47" s="25">
        <v>4</v>
      </c>
      <c r="F47" s="25">
        <v>5</v>
      </c>
    </row>
    <row r="48" spans="2:6" ht="15.75">
      <c r="B48" s="25"/>
      <c r="C48" s="11"/>
      <c r="D48" s="11"/>
      <c r="E48" s="11"/>
      <c r="F48" s="11"/>
    </row>
    <row r="49" spans="2:6" ht="15.75">
      <c r="B49" s="25"/>
      <c r="C49" s="11"/>
      <c r="D49" s="11"/>
      <c r="E49" s="11"/>
      <c r="F49" s="11"/>
    </row>
    <row r="50" spans="2:6" ht="15.75">
      <c r="B50" s="84" t="s">
        <v>21</v>
      </c>
      <c r="C50" s="84"/>
      <c r="D50" s="11"/>
      <c r="E50" s="11"/>
      <c r="F50" s="11"/>
    </row>
    <row r="51" ht="15.75">
      <c r="A51" s="4"/>
    </row>
    <row r="52" spans="1:7" ht="15.75">
      <c r="A52" s="3" t="s">
        <v>64</v>
      </c>
      <c r="B52" s="85" t="s">
        <v>26</v>
      </c>
      <c r="C52" s="85"/>
      <c r="D52" s="85"/>
      <c r="E52" s="85"/>
      <c r="F52" s="85"/>
      <c r="G52" s="85"/>
    </row>
    <row r="53" ht="9" customHeight="1">
      <c r="A53" s="4"/>
    </row>
    <row r="54" spans="1:7" ht="24.75" customHeight="1">
      <c r="A54" s="10" t="s">
        <v>13</v>
      </c>
      <c r="B54" s="10" t="s">
        <v>27</v>
      </c>
      <c r="C54" s="10" t="s">
        <v>28</v>
      </c>
      <c r="D54" s="10" t="s">
        <v>29</v>
      </c>
      <c r="E54" s="10" t="s">
        <v>19</v>
      </c>
      <c r="F54" s="10" t="s">
        <v>20</v>
      </c>
      <c r="G54" s="10" t="s">
        <v>21</v>
      </c>
    </row>
    <row r="55" spans="1:7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  <c r="F55" s="10">
        <v>6</v>
      </c>
      <c r="G55" s="10">
        <v>7</v>
      </c>
    </row>
    <row r="56" spans="1:7" s="12" customFormat="1" ht="20.25" customHeight="1">
      <c r="A56" s="30"/>
      <c r="B56" s="44" t="s">
        <v>84</v>
      </c>
      <c r="C56" s="86" t="s">
        <v>85</v>
      </c>
      <c r="D56" s="87"/>
      <c r="E56" s="118"/>
      <c r="F56" s="30"/>
      <c r="G56" s="30"/>
    </row>
    <row r="57" spans="1:7" ht="15.75">
      <c r="A57" s="41">
        <v>1</v>
      </c>
      <c r="B57" s="40" t="s">
        <v>30</v>
      </c>
      <c r="C57" s="45"/>
      <c r="D57" s="10"/>
      <c r="E57" s="10"/>
      <c r="F57" s="10"/>
      <c r="G57" s="10"/>
    </row>
    <row r="58" spans="1:7" ht="25.5">
      <c r="A58" s="10"/>
      <c r="B58" s="45" t="s">
        <v>86</v>
      </c>
      <c r="C58" s="30" t="s">
        <v>87</v>
      </c>
      <c r="D58" s="30" t="s">
        <v>88</v>
      </c>
      <c r="E58" s="10">
        <v>29</v>
      </c>
      <c r="F58" s="10"/>
      <c r="G58" s="10">
        <v>29</v>
      </c>
    </row>
    <row r="59" spans="1:7" ht="15.75">
      <c r="A59" s="41">
        <v>2</v>
      </c>
      <c r="B59" s="40" t="s">
        <v>31</v>
      </c>
      <c r="C59" s="10"/>
      <c r="D59" s="10"/>
      <c r="E59" s="10"/>
      <c r="F59" s="10"/>
      <c r="G59" s="10"/>
    </row>
    <row r="60" spans="1:7" s="12" customFormat="1" ht="41.25" customHeight="1">
      <c r="A60" s="30"/>
      <c r="B60" s="45" t="s">
        <v>89</v>
      </c>
      <c r="C60" s="30" t="s">
        <v>87</v>
      </c>
      <c r="D60" s="30" t="s">
        <v>91</v>
      </c>
      <c r="E60" s="58">
        <v>2000</v>
      </c>
      <c r="F60" s="30"/>
      <c r="G60" s="30">
        <f>E60</f>
        <v>2000</v>
      </c>
    </row>
    <row r="61" spans="1:7" ht="38.25">
      <c r="A61" s="11"/>
      <c r="B61" s="45" t="s">
        <v>90</v>
      </c>
      <c r="C61" s="30" t="s">
        <v>87</v>
      </c>
      <c r="D61" s="30" t="s">
        <v>92</v>
      </c>
      <c r="E61" s="58">
        <v>300</v>
      </c>
      <c r="F61" s="10"/>
      <c r="G61" s="10">
        <f>E61</f>
        <v>300</v>
      </c>
    </row>
    <row r="62" spans="1:7" ht="15.75">
      <c r="A62" s="41">
        <v>3</v>
      </c>
      <c r="B62" s="40" t="s">
        <v>32</v>
      </c>
      <c r="C62" s="10"/>
      <c r="D62" s="10"/>
      <c r="E62" s="58"/>
      <c r="F62" s="10"/>
      <c r="G62" s="10"/>
    </row>
    <row r="63" spans="1:7" s="12" customFormat="1" ht="51">
      <c r="A63" s="30"/>
      <c r="B63" s="45" t="s">
        <v>93</v>
      </c>
      <c r="C63" s="30" t="s">
        <v>87</v>
      </c>
      <c r="D63" s="30" t="s">
        <v>97</v>
      </c>
      <c r="E63" s="59">
        <f>E60/E58</f>
        <v>68.96551724137932</v>
      </c>
      <c r="F63" s="30"/>
      <c r="G63" s="46">
        <f>E63</f>
        <v>68.96551724137932</v>
      </c>
    </row>
    <row r="64" spans="1:7" s="12" customFormat="1" ht="51">
      <c r="A64" s="30"/>
      <c r="B64" s="45" t="s">
        <v>94</v>
      </c>
      <c r="C64" s="30" t="s">
        <v>87</v>
      </c>
      <c r="D64" s="30" t="s">
        <v>97</v>
      </c>
      <c r="E64" s="59">
        <f>E61/E58</f>
        <v>10.344827586206897</v>
      </c>
      <c r="F64" s="30"/>
      <c r="G64" s="46">
        <f>E64</f>
        <v>10.344827586206897</v>
      </c>
    </row>
    <row r="65" spans="1:7" s="12" customFormat="1" ht="38.25">
      <c r="A65" s="30"/>
      <c r="B65" s="45" t="s">
        <v>95</v>
      </c>
      <c r="C65" s="30" t="s">
        <v>96</v>
      </c>
      <c r="D65" s="30" t="s">
        <v>97</v>
      </c>
      <c r="E65" s="38">
        <f>D40/E58</f>
        <v>370641.3793103448</v>
      </c>
      <c r="F65" s="30"/>
      <c r="G65" s="38">
        <f>E65</f>
        <v>370641.3793103448</v>
      </c>
    </row>
    <row r="66" spans="1:7" ht="15.75" hidden="1">
      <c r="A66" s="10">
        <v>4</v>
      </c>
      <c r="B66" s="11" t="s">
        <v>33</v>
      </c>
      <c r="C66" s="10"/>
      <c r="D66" s="10"/>
      <c r="E66" s="10"/>
      <c r="F66" s="10"/>
      <c r="G66" s="10"/>
    </row>
    <row r="67" spans="1:7" ht="15.75" hidden="1">
      <c r="A67" s="11"/>
      <c r="B67" s="11"/>
      <c r="C67" s="10"/>
      <c r="D67" s="10"/>
      <c r="E67" s="10"/>
      <c r="F67" s="10"/>
      <c r="G67" s="10"/>
    </row>
    <row r="68" spans="1:7" s="12" customFormat="1" ht="36.75" customHeight="1">
      <c r="A68" s="30"/>
      <c r="B68" s="44" t="s">
        <v>98</v>
      </c>
      <c r="C68" s="86" t="s">
        <v>109</v>
      </c>
      <c r="D68" s="87"/>
      <c r="E68" s="88"/>
      <c r="F68" s="30"/>
      <c r="G68" s="30"/>
    </row>
    <row r="69" spans="1:7" s="12" customFormat="1" ht="15.75">
      <c r="A69" s="41">
        <v>1</v>
      </c>
      <c r="B69" s="40" t="s">
        <v>30</v>
      </c>
      <c r="C69" s="45"/>
      <c r="D69" s="30"/>
      <c r="E69" s="30"/>
      <c r="F69" s="30"/>
      <c r="G69" s="30"/>
    </row>
    <row r="70" spans="1:7" s="12" customFormat="1" ht="51">
      <c r="A70" s="30"/>
      <c r="B70" s="45" t="s">
        <v>100</v>
      </c>
      <c r="C70" s="30" t="s">
        <v>96</v>
      </c>
      <c r="D70" s="30" t="s">
        <v>99</v>
      </c>
      <c r="E70" s="30"/>
      <c r="F70" s="39">
        <v>465000</v>
      </c>
      <c r="G70" s="39">
        <f>E70+F70</f>
        <v>465000</v>
      </c>
    </row>
    <row r="71" spans="1:7" s="12" customFormat="1" ht="25.5">
      <c r="A71" s="30"/>
      <c r="B71" s="45" t="s">
        <v>101</v>
      </c>
      <c r="C71" s="30" t="s">
        <v>96</v>
      </c>
      <c r="D71" s="30" t="s">
        <v>99</v>
      </c>
      <c r="E71" s="30"/>
      <c r="F71" s="39">
        <v>900000</v>
      </c>
      <c r="G71" s="39">
        <f>E71+F71</f>
        <v>900000</v>
      </c>
    </row>
    <row r="72" spans="1:7" s="12" customFormat="1" ht="15.75">
      <c r="A72" s="41">
        <v>2</v>
      </c>
      <c r="B72" s="40" t="s">
        <v>31</v>
      </c>
      <c r="C72" s="30"/>
      <c r="D72" s="30"/>
      <c r="E72" s="30"/>
      <c r="F72" s="30"/>
      <c r="G72" s="30"/>
    </row>
    <row r="73" spans="1:7" s="12" customFormat="1" ht="51">
      <c r="A73" s="30"/>
      <c r="B73" s="47" t="s">
        <v>102</v>
      </c>
      <c r="C73" s="30" t="s">
        <v>87</v>
      </c>
      <c r="D73" s="30" t="s">
        <v>104</v>
      </c>
      <c r="E73" s="30"/>
      <c r="F73" s="30">
        <v>29</v>
      </c>
      <c r="G73" s="30">
        <f>E73+F73</f>
        <v>29</v>
      </c>
    </row>
    <row r="74" spans="1:7" s="12" customFormat="1" ht="30" customHeight="1">
      <c r="A74" s="11"/>
      <c r="B74" s="47" t="s">
        <v>103</v>
      </c>
      <c r="C74" s="30" t="s">
        <v>87</v>
      </c>
      <c r="D74" s="30" t="s">
        <v>104</v>
      </c>
      <c r="E74" s="30"/>
      <c r="F74" s="30">
        <v>2</v>
      </c>
      <c r="G74" s="30">
        <f>E74+F74</f>
        <v>2</v>
      </c>
    </row>
    <row r="75" spans="1:7" s="12" customFormat="1" ht="15.75">
      <c r="A75" s="41">
        <v>3</v>
      </c>
      <c r="B75" s="40" t="s">
        <v>32</v>
      </c>
      <c r="C75" s="30"/>
      <c r="D75" s="30"/>
      <c r="E75" s="30"/>
      <c r="F75" s="30"/>
      <c r="G75" s="30"/>
    </row>
    <row r="76" spans="1:7" s="12" customFormat="1" ht="64.5" customHeight="1">
      <c r="A76" s="30"/>
      <c r="B76" s="47" t="s">
        <v>105</v>
      </c>
      <c r="C76" s="30" t="s">
        <v>96</v>
      </c>
      <c r="D76" s="30" t="s">
        <v>97</v>
      </c>
      <c r="E76" s="46"/>
      <c r="F76" s="38">
        <f>F70/F73</f>
        <v>16034.48275862069</v>
      </c>
      <c r="G76" s="38">
        <f>E76+F76</f>
        <v>16034.48275862069</v>
      </c>
    </row>
    <row r="77" spans="1:7" s="12" customFormat="1" ht="38.25">
      <c r="A77" s="30"/>
      <c r="B77" s="47" t="s">
        <v>106</v>
      </c>
      <c r="C77" s="30" t="s">
        <v>96</v>
      </c>
      <c r="D77" s="30" t="s">
        <v>97</v>
      </c>
      <c r="E77" s="46"/>
      <c r="F77" s="38">
        <f>F71/F74</f>
        <v>450000</v>
      </c>
      <c r="G77" s="38">
        <f>E77+F77</f>
        <v>450000</v>
      </c>
    </row>
    <row r="78" spans="1:7" s="12" customFormat="1" ht="15.75" hidden="1">
      <c r="A78" s="30">
        <v>4</v>
      </c>
      <c r="B78" s="11" t="s">
        <v>33</v>
      </c>
      <c r="C78" s="30"/>
      <c r="D78" s="30"/>
      <c r="E78" s="30"/>
      <c r="F78" s="30"/>
      <c r="G78" s="30"/>
    </row>
    <row r="79" spans="1:7" s="12" customFormat="1" ht="15.75" hidden="1">
      <c r="A79" s="11"/>
      <c r="B79" s="11"/>
      <c r="C79" s="30"/>
      <c r="D79" s="30"/>
      <c r="E79" s="30"/>
      <c r="F79" s="30"/>
      <c r="G79" s="30"/>
    </row>
    <row r="80" spans="1:7" ht="15.75">
      <c r="A80" s="4"/>
      <c r="B80" s="12"/>
      <c r="C80" s="12"/>
      <c r="D80" s="12"/>
      <c r="E80" s="12"/>
      <c r="F80" s="12"/>
      <c r="G80" s="12"/>
    </row>
    <row r="81" spans="1:7" ht="15.75" customHeight="1">
      <c r="A81" s="89" t="s">
        <v>81</v>
      </c>
      <c r="B81" s="89"/>
      <c r="C81" s="89"/>
      <c r="D81" s="27"/>
      <c r="E81" s="12"/>
      <c r="F81" s="90" t="s">
        <v>83</v>
      </c>
      <c r="G81" s="90"/>
    </row>
    <row r="82" spans="1:7" ht="15.75">
      <c r="A82" s="6"/>
      <c r="B82" s="29"/>
      <c r="C82" s="12"/>
      <c r="D82" s="28" t="s">
        <v>34</v>
      </c>
      <c r="E82" s="12"/>
      <c r="F82" s="83" t="s">
        <v>35</v>
      </c>
      <c r="G82" s="83"/>
    </row>
    <row r="83" spans="1:7" ht="15.75" customHeight="1">
      <c r="A83" s="94" t="s">
        <v>36</v>
      </c>
      <c r="B83" s="94"/>
      <c r="C83" s="29"/>
      <c r="D83" s="29"/>
      <c r="E83" s="12"/>
      <c r="F83" s="12"/>
      <c r="G83" s="12"/>
    </row>
    <row r="84" spans="1:7" ht="15.75" customHeight="1">
      <c r="A84" s="85" t="s">
        <v>82</v>
      </c>
      <c r="B84" s="85"/>
      <c r="C84" s="85"/>
      <c r="D84" s="27"/>
      <c r="E84" s="12"/>
      <c r="F84" s="90" t="s">
        <v>250</v>
      </c>
      <c r="G84" s="90"/>
    </row>
    <row r="85" spans="1:7" ht="15.75">
      <c r="A85" s="26"/>
      <c r="B85" s="29"/>
      <c r="C85" s="29"/>
      <c r="D85" s="28" t="s">
        <v>34</v>
      </c>
      <c r="E85" s="12"/>
      <c r="F85" s="83" t="s">
        <v>35</v>
      </c>
      <c r="G85" s="83"/>
    </row>
    <row r="86" ht="15">
      <c r="B86" s="23" t="s">
        <v>65</v>
      </c>
    </row>
    <row r="88" ht="15">
      <c r="B88" s="23" t="s">
        <v>66</v>
      </c>
    </row>
  </sheetData>
  <sheetProtection/>
  <mergeCells count="42">
    <mergeCell ref="F82:G82"/>
    <mergeCell ref="A81:C81"/>
    <mergeCell ref="B52:G52"/>
    <mergeCell ref="B36:G36"/>
    <mergeCell ref="A84:C84"/>
    <mergeCell ref="C27:G27"/>
    <mergeCell ref="D17:G17"/>
    <mergeCell ref="D18:G18"/>
    <mergeCell ref="D20:G20"/>
    <mergeCell ref="D19:G19"/>
    <mergeCell ref="B21:G21"/>
    <mergeCell ref="C26:G26"/>
    <mergeCell ref="F84:G84"/>
    <mergeCell ref="C33:G33"/>
    <mergeCell ref="D16:G16"/>
    <mergeCell ref="E9:G9"/>
    <mergeCell ref="E11:G11"/>
    <mergeCell ref="A12:G12"/>
    <mergeCell ref="A13:G13"/>
    <mergeCell ref="C68:E68"/>
    <mergeCell ref="C32:G32"/>
    <mergeCell ref="B30:G30"/>
    <mergeCell ref="F85:G85"/>
    <mergeCell ref="A83:B83"/>
    <mergeCell ref="B22:G22"/>
    <mergeCell ref="B31:D31"/>
    <mergeCell ref="F81:G81"/>
    <mergeCell ref="C34:G34"/>
    <mergeCell ref="B50:C50"/>
    <mergeCell ref="C56:E56"/>
    <mergeCell ref="C28:G28"/>
    <mergeCell ref="B44:G44"/>
    <mergeCell ref="E3:G4"/>
    <mergeCell ref="A15:A16"/>
    <mergeCell ref="C15:C16"/>
    <mergeCell ref="A17:A18"/>
    <mergeCell ref="C17:C18"/>
    <mergeCell ref="A19:A20"/>
    <mergeCell ref="E5:G5"/>
    <mergeCell ref="E7:G7"/>
    <mergeCell ref="E8:G8"/>
    <mergeCell ref="D15:G1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67">
      <selection activeCell="E11" sqref="E11"/>
    </sheetView>
  </sheetViews>
  <sheetFormatPr defaultColWidth="13.7109375" defaultRowHeight="15"/>
  <cols>
    <col min="1" max="1" width="5.8515625" style="0" customWidth="1"/>
  </cols>
  <sheetData>
    <row r="1" spans="1:13" ht="15.7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.75">
      <c r="A3" s="108" t="s">
        <v>3</v>
      </c>
      <c r="B3" s="7"/>
      <c r="C3" s="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" customHeight="1">
      <c r="A4" s="108"/>
      <c r="B4" s="8" t="s">
        <v>4</v>
      </c>
      <c r="C4" s="1"/>
      <c r="E4" s="111" t="s">
        <v>38</v>
      </c>
      <c r="F4" s="111"/>
      <c r="G4" s="111"/>
      <c r="H4" s="111"/>
      <c r="I4" s="111"/>
      <c r="J4" s="111"/>
      <c r="K4" s="111"/>
      <c r="L4" s="111"/>
      <c r="M4" s="111"/>
    </row>
    <row r="5" spans="1:13" ht="15.75">
      <c r="A5" s="108" t="s">
        <v>5</v>
      </c>
      <c r="B5" s="7"/>
      <c r="C5" s="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" customHeight="1">
      <c r="A6" s="108"/>
      <c r="B6" s="8" t="s">
        <v>4</v>
      </c>
      <c r="C6" s="1"/>
      <c r="E6" s="111" t="s">
        <v>37</v>
      </c>
      <c r="F6" s="111"/>
      <c r="G6" s="111"/>
      <c r="H6" s="111"/>
      <c r="I6" s="111"/>
      <c r="J6" s="111"/>
      <c r="K6" s="111"/>
      <c r="L6" s="111"/>
      <c r="M6" s="111"/>
    </row>
    <row r="7" spans="1:13" ht="15.75">
      <c r="A7" s="108" t="s">
        <v>6</v>
      </c>
      <c r="B7" s="7"/>
      <c r="C7" s="7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5" customHeight="1">
      <c r="A8" s="108"/>
      <c r="B8" s="9" t="s">
        <v>4</v>
      </c>
      <c r="C8" s="9" t="s">
        <v>7</v>
      </c>
      <c r="E8" s="111" t="s">
        <v>39</v>
      </c>
      <c r="F8" s="111"/>
      <c r="G8" s="111"/>
      <c r="H8" s="111"/>
      <c r="I8" s="111"/>
      <c r="J8" s="111"/>
      <c r="K8" s="111"/>
      <c r="L8" s="111"/>
      <c r="M8" s="111"/>
    </row>
    <row r="9" spans="1:4" ht="15.75">
      <c r="A9" s="16" t="s">
        <v>8</v>
      </c>
      <c r="B9" s="130" t="s">
        <v>42</v>
      </c>
      <c r="C9" s="130"/>
      <c r="D9" s="130"/>
    </row>
    <row r="10" spans="1:4" ht="15.75">
      <c r="A10" s="16"/>
      <c r="B10" s="130"/>
      <c r="C10" s="130"/>
      <c r="D10" s="130"/>
    </row>
    <row r="11" ht="15.75">
      <c r="A11" s="4"/>
    </row>
    <row r="12" ht="15.75">
      <c r="A12" s="4"/>
    </row>
    <row r="13" spans="10:12" ht="15.75">
      <c r="J13" s="16" t="s">
        <v>17</v>
      </c>
      <c r="K13" s="17"/>
      <c r="L13" s="17"/>
    </row>
    <row r="14" spans="2:10" ht="15.75">
      <c r="B14" s="84" t="s">
        <v>43</v>
      </c>
      <c r="C14" s="84"/>
      <c r="D14" s="84"/>
      <c r="E14" s="84" t="s">
        <v>44</v>
      </c>
      <c r="F14" s="84"/>
      <c r="G14" s="84"/>
      <c r="H14" s="84" t="s">
        <v>45</v>
      </c>
      <c r="I14" s="84"/>
      <c r="J14" s="84"/>
    </row>
    <row r="15" spans="2:10" ht="31.5">
      <c r="B15" s="10" t="s">
        <v>46</v>
      </c>
      <c r="C15" s="10" t="s">
        <v>47</v>
      </c>
      <c r="D15" s="10" t="s">
        <v>48</v>
      </c>
      <c r="E15" s="10" t="s">
        <v>46</v>
      </c>
      <c r="F15" s="10" t="s">
        <v>47</v>
      </c>
      <c r="G15" s="10" t="s">
        <v>48</v>
      </c>
      <c r="H15" s="10" t="s">
        <v>46</v>
      </c>
      <c r="I15" s="10" t="s">
        <v>47</v>
      </c>
      <c r="J15" s="10" t="s">
        <v>48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16" t="s">
        <v>9</v>
      </c>
      <c r="B22" s="94" t="s">
        <v>16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2" ht="15.75">
      <c r="A23" s="16"/>
      <c r="B23" s="1"/>
    </row>
    <row r="24" spans="1:11" ht="15.75">
      <c r="A24" s="4"/>
      <c r="K24" s="16" t="s">
        <v>17</v>
      </c>
    </row>
    <row r="25" spans="1:11" ht="79.5" customHeight="1">
      <c r="A25" s="84" t="s">
        <v>58</v>
      </c>
      <c r="B25" s="84" t="s">
        <v>57</v>
      </c>
      <c r="C25" s="84" t="s">
        <v>43</v>
      </c>
      <c r="D25" s="84"/>
      <c r="E25" s="84"/>
      <c r="F25" s="84" t="s">
        <v>44</v>
      </c>
      <c r="G25" s="84"/>
      <c r="H25" s="84"/>
      <c r="I25" s="84" t="s">
        <v>45</v>
      </c>
      <c r="J25" s="84"/>
      <c r="K25" s="84"/>
    </row>
    <row r="26" spans="1:11" ht="31.5">
      <c r="A26" s="84"/>
      <c r="B26" s="84"/>
      <c r="C26" s="10" t="s">
        <v>46</v>
      </c>
      <c r="D26" s="10" t="s">
        <v>47</v>
      </c>
      <c r="E26" s="10" t="s">
        <v>48</v>
      </c>
      <c r="F26" s="10" t="s">
        <v>46</v>
      </c>
      <c r="G26" s="10" t="s">
        <v>47</v>
      </c>
      <c r="H26" s="10" t="s">
        <v>48</v>
      </c>
      <c r="I26" s="10" t="s">
        <v>46</v>
      </c>
      <c r="J26" s="10" t="s">
        <v>47</v>
      </c>
      <c r="K26" s="10" t="s">
        <v>48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84" t="s">
        <v>49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ht="15.75">
      <c r="A33" s="4"/>
    </row>
    <row r="34" ht="15.75">
      <c r="A34" s="4"/>
    </row>
    <row r="35" spans="1:13" ht="15.75">
      <c r="A35" s="16" t="s">
        <v>10</v>
      </c>
      <c r="B35" s="94" t="s">
        <v>50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2" ht="15.75">
      <c r="A36" s="16"/>
      <c r="B36" s="1"/>
    </row>
    <row r="37" ht="15.75">
      <c r="A37" s="4"/>
    </row>
    <row r="38" spans="1:11" ht="15.75">
      <c r="A38" s="4"/>
      <c r="K38" s="17" t="s">
        <v>17</v>
      </c>
    </row>
    <row r="39" spans="2:11" ht="15.75">
      <c r="B39" s="84" t="s">
        <v>24</v>
      </c>
      <c r="C39" s="84" t="s">
        <v>43</v>
      </c>
      <c r="D39" s="84"/>
      <c r="E39" s="84"/>
      <c r="F39" s="84" t="s">
        <v>44</v>
      </c>
      <c r="G39" s="84"/>
      <c r="H39" s="84"/>
      <c r="I39" s="84" t="s">
        <v>45</v>
      </c>
      <c r="J39" s="84"/>
      <c r="K39" s="84"/>
    </row>
    <row r="40" spans="2:11" ht="41.25" customHeight="1">
      <c r="B40" s="84"/>
      <c r="C40" s="10" t="s">
        <v>46</v>
      </c>
      <c r="D40" s="10" t="s">
        <v>47</v>
      </c>
      <c r="E40" s="10" t="s">
        <v>48</v>
      </c>
      <c r="F40" s="10" t="s">
        <v>46</v>
      </c>
      <c r="G40" s="10" t="s">
        <v>47</v>
      </c>
      <c r="H40" s="10" t="s">
        <v>48</v>
      </c>
      <c r="I40" s="10" t="s">
        <v>46</v>
      </c>
      <c r="J40" s="10" t="s">
        <v>47</v>
      </c>
      <c r="K40" s="10" t="s">
        <v>48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21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84" t="s">
        <v>49</v>
      </c>
      <c r="C45" s="84"/>
      <c r="D45" s="84"/>
      <c r="E45" s="84"/>
      <c r="F45" s="84"/>
      <c r="G45" s="84"/>
      <c r="H45" s="84"/>
      <c r="I45" s="84"/>
      <c r="J45" s="84"/>
      <c r="K45" s="84"/>
    </row>
    <row r="46" ht="15.75">
      <c r="A46" s="4"/>
    </row>
    <row r="47" ht="15.75">
      <c r="A47" s="4"/>
    </row>
    <row r="48" spans="1:13" ht="15.75">
      <c r="A48" s="3" t="s">
        <v>11</v>
      </c>
      <c r="B48" s="94" t="s">
        <v>51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ht="15.75">
      <c r="A49" s="4"/>
    </row>
    <row r="50" ht="15.75">
      <c r="A50" s="4"/>
    </row>
    <row r="51" spans="1:13" ht="31.5" customHeight="1">
      <c r="A51" s="84" t="s">
        <v>59</v>
      </c>
      <c r="B51" s="84" t="s">
        <v>52</v>
      </c>
      <c r="C51" s="84" t="s">
        <v>28</v>
      </c>
      <c r="D51" s="84" t="s">
        <v>29</v>
      </c>
      <c r="E51" s="84" t="s">
        <v>43</v>
      </c>
      <c r="F51" s="84"/>
      <c r="G51" s="84"/>
      <c r="H51" s="84" t="s">
        <v>53</v>
      </c>
      <c r="I51" s="84"/>
      <c r="J51" s="84"/>
      <c r="K51" s="84" t="s">
        <v>45</v>
      </c>
      <c r="L51" s="84"/>
      <c r="M51" s="84"/>
    </row>
    <row r="52" spans="1:13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 ht="31.5">
      <c r="A53" s="84"/>
      <c r="B53" s="84"/>
      <c r="C53" s="84"/>
      <c r="D53" s="84"/>
      <c r="E53" s="10" t="s">
        <v>46</v>
      </c>
      <c r="F53" s="10" t="s">
        <v>47</v>
      </c>
      <c r="G53" s="10" t="s">
        <v>48</v>
      </c>
      <c r="H53" s="10" t="s">
        <v>46</v>
      </c>
      <c r="I53" s="10" t="s">
        <v>47</v>
      </c>
      <c r="J53" s="10" t="s">
        <v>48</v>
      </c>
      <c r="K53" s="10" t="s">
        <v>46</v>
      </c>
      <c r="L53" s="10" t="s">
        <v>47</v>
      </c>
      <c r="M53" s="10" t="s">
        <v>48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3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84" t="s">
        <v>55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15.75">
      <c r="A58" s="10">
        <v>2</v>
      </c>
      <c r="B58" s="11" t="s">
        <v>31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3" t="s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84" t="s">
        <v>55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 ht="15.75">
      <c r="A61" s="10">
        <v>3</v>
      </c>
      <c r="B61" s="11" t="s">
        <v>32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3" t="s">
        <v>54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84" t="s">
        <v>55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ht="15.75">
      <c r="A64" s="10">
        <v>4</v>
      </c>
      <c r="B64" s="11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3" t="s">
        <v>54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84" t="s">
        <v>55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ht="15.75">
      <c r="A68" s="4"/>
    </row>
    <row r="69" ht="15.75">
      <c r="A69" s="4"/>
    </row>
    <row r="70" spans="1:13" ht="15.75">
      <c r="A70" s="94" t="s">
        <v>60</v>
      </c>
      <c r="B70" s="94"/>
      <c r="C70" s="94"/>
      <c r="D70" s="94"/>
      <c r="E70" s="94"/>
      <c r="F70" s="94"/>
      <c r="G70" s="94"/>
      <c r="H70" s="15"/>
      <c r="J70" s="132"/>
      <c r="K70" s="132"/>
      <c r="L70" s="132"/>
      <c r="M70" s="132"/>
    </row>
    <row r="71" spans="1:13" ht="15.75">
      <c r="A71" s="1"/>
      <c r="B71" s="3"/>
      <c r="C71" s="3"/>
      <c r="D71" s="1"/>
      <c r="H71" s="14" t="s">
        <v>34</v>
      </c>
      <c r="J71" s="83" t="s">
        <v>35</v>
      </c>
      <c r="K71" s="83"/>
      <c r="L71" s="83"/>
      <c r="M71" s="83"/>
    </row>
    <row r="72" spans="1:4" ht="15" customHeight="1">
      <c r="A72" s="2"/>
      <c r="D72" s="1"/>
    </row>
    <row r="73" spans="1:13" ht="15.75">
      <c r="A73" s="94" t="s">
        <v>61</v>
      </c>
      <c r="B73" s="94"/>
      <c r="C73" s="94"/>
      <c r="D73" s="94"/>
      <c r="E73" s="94"/>
      <c r="F73" s="94"/>
      <c r="G73" s="94"/>
      <c r="H73" s="15"/>
      <c r="J73" s="132"/>
      <c r="K73" s="132"/>
      <c r="L73" s="132"/>
      <c r="M73" s="132"/>
    </row>
    <row r="74" spans="1:13" ht="15.75" customHeight="1">
      <c r="A74" s="1"/>
      <c r="B74" s="1"/>
      <c r="C74" s="1"/>
      <c r="D74" s="1"/>
      <c r="E74" s="1"/>
      <c r="F74" s="1"/>
      <c r="G74" s="1"/>
      <c r="H74" s="14" t="s">
        <v>34</v>
      </c>
      <c r="J74" s="83" t="s">
        <v>35</v>
      </c>
      <c r="K74" s="83"/>
      <c r="L74" s="83"/>
      <c r="M74" s="83"/>
    </row>
  </sheetData>
  <sheetProtection/>
  <mergeCells count="48">
    <mergeCell ref="J73:M73"/>
    <mergeCell ref="J74:M74"/>
    <mergeCell ref="A73:G73"/>
    <mergeCell ref="E6:M6"/>
    <mergeCell ref="E7:M7"/>
    <mergeCell ref="E8:M8"/>
    <mergeCell ref="J70:M70"/>
    <mergeCell ref="J71:M71"/>
    <mergeCell ref="A70:G70"/>
    <mergeCell ref="H14:J14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E3:M3"/>
    <mergeCell ref="A66:M66"/>
    <mergeCell ref="A67:M67"/>
    <mergeCell ref="D51:D53"/>
    <mergeCell ref="C51:C53"/>
    <mergeCell ref="B51:B53"/>
    <mergeCell ref="A51:A53"/>
    <mergeCell ref="E51:G52"/>
    <mergeCell ref="H51:J52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A3:A4"/>
    <mergeCell ref="A5:A6"/>
    <mergeCell ref="A7:A8"/>
    <mergeCell ref="B9:D9"/>
    <mergeCell ref="B10:D10"/>
    <mergeCell ref="C25:E25"/>
    <mergeCell ref="B14:D14"/>
    <mergeCell ref="E14:G14"/>
    <mergeCell ref="E4:M4"/>
    <mergeCell ref="E5:M5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Vika</cp:lastModifiedBy>
  <cp:lastPrinted>2019-02-20T09:48:59Z</cp:lastPrinted>
  <dcterms:created xsi:type="dcterms:W3CDTF">2018-12-28T08:43:53Z</dcterms:created>
  <dcterms:modified xsi:type="dcterms:W3CDTF">2019-02-20T09:51:28Z</dcterms:modified>
  <cp:category/>
  <cp:version/>
  <cp:contentType/>
  <cp:contentStatus/>
</cp:coreProperties>
</file>